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7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</sheets>
  <externalReferences>
    <externalReference r:id="rId11"/>
  </externalReferences>
  <definedNames>
    <definedName name="_xlnm.Print_Area" localSheetId="1">'A2'!$A$1:$BB$196</definedName>
    <definedName name="_xlnm.Print_Area" localSheetId="3">'A4'!$A$1:$T$44</definedName>
    <definedName name="_xlnm.Print_Area" localSheetId="4">'A5'!$A$1:$U$130</definedName>
    <definedName name="_xlnm.Print_Titles" localSheetId="1">'A2'!$A:$A,'A2'!$1:$3</definedName>
    <definedName name="_xlnm.Print_Titles" localSheetId="2">'A3'!$A:$A,'A3'!$1:$3</definedName>
    <definedName name="_xlnm.Print_Titles" localSheetId="4">'A5'!$1:$5</definedName>
    <definedName name="_xlnm.Print_Titles" localSheetId="5">'A6'!$1:$3</definedName>
    <definedName name="_xlnm.Print_Titles" localSheetId="6">'A7'!$A:$A,'A7'!$1:$4</definedName>
  </definedNames>
  <calcPr fullCalcOnLoad="1"/>
</workbook>
</file>

<file path=xl/sharedStrings.xml><?xml version="1.0" encoding="utf-8"?>
<sst xmlns="http://schemas.openxmlformats.org/spreadsheetml/2006/main" count="2592" uniqueCount="311">
  <si>
    <t>&lt;</t>
  </si>
  <si>
    <t>E2/3</t>
  </si>
  <si>
    <t>E2/4</t>
  </si>
  <si>
    <t>Einwaage</t>
  </si>
  <si>
    <t>E1/4</t>
  </si>
  <si>
    <t>E1/4E2/2</t>
  </si>
  <si>
    <t>E1/4E2/2E3/1</t>
  </si>
  <si>
    <t>E1/1</t>
  </si>
  <si>
    <t>E1/1E2/1</t>
  </si>
  <si>
    <t>E1/1E2/1E3</t>
  </si>
  <si>
    <t>E1/2</t>
  </si>
  <si>
    <t>E1/2E2/1</t>
  </si>
  <si>
    <t>E1/2E2/1E3</t>
  </si>
  <si>
    <t>E1/3</t>
  </si>
  <si>
    <t>E1/3E2/1</t>
  </si>
  <si>
    <t>E1/3E2/1E3</t>
  </si>
  <si>
    <t>E1/4E2/1</t>
  </si>
  <si>
    <t>E1/4E2/1E3</t>
  </si>
  <si>
    <t>E1/4E2/2E3</t>
  </si>
  <si>
    <t>E1/4E2/3</t>
  </si>
  <si>
    <t>E1/4E2/3E3</t>
  </si>
  <si>
    <t>E1/4E2/4</t>
  </si>
  <si>
    <t>E1/4E2/4E3</t>
  </si>
  <si>
    <t>E1/4E2/4E3/2</t>
  </si>
  <si>
    <t>E1/1E2/1E3/2</t>
  </si>
  <si>
    <t>E1/2E2/1E3/2</t>
  </si>
  <si>
    <t>E1/3E2/1E3/2</t>
  </si>
  <si>
    <t>E1/4E2/1E3/2</t>
  </si>
  <si>
    <t>E1/4E2/2E3/2</t>
  </si>
  <si>
    <t>E0</t>
  </si>
  <si>
    <t>Galvanikböden</t>
  </si>
  <si>
    <t>Galvanik grob neu</t>
  </si>
  <si>
    <t>Galvanik grob alt</t>
  </si>
  <si>
    <t>Galvanik Ton</t>
  </si>
  <si>
    <t>Galvanik roh</t>
  </si>
  <si>
    <t>Ziegelei</t>
  </si>
  <si>
    <t>Ziegelei grob</t>
  </si>
  <si>
    <t>Ziegelei roh</t>
  </si>
  <si>
    <t>Ziegelei Ton</t>
  </si>
  <si>
    <t>Julia Creek Ölschiefer</t>
  </si>
  <si>
    <t>vorextrahiert</t>
  </si>
  <si>
    <t>Julia Creek Ölschiefer roh</t>
  </si>
  <si>
    <t>Natronlaugeextraktionen</t>
  </si>
  <si>
    <t>Galvanik roh, 2x</t>
  </si>
  <si>
    <t>Galvanik grob, 2x</t>
  </si>
  <si>
    <t>Galvanikgrob, 2x</t>
  </si>
  <si>
    <t>Galvanik Ton, 2x</t>
  </si>
  <si>
    <t>Julia Creek v,1x</t>
  </si>
  <si>
    <t>Ziegelei roh,1x</t>
  </si>
  <si>
    <t>Glühverlustrückstände</t>
  </si>
  <si>
    <t>Julia Creek v</t>
  </si>
  <si>
    <t>S4-Proben</t>
  </si>
  <si>
    <t>S7-Proben</t>
  </si>
  <si>
    <t>f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</si>
  <si>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</si>
  <si>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</si>
  <si>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</si>
  <si>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</si>
  <si>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</si>
  <si>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</si>
  <si>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</si>
  <si>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</si>
  <si>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</si>
  <si>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</si>
  <si>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</si>
  <si>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</si>
  <si>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</si>
  <si>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</si>
  <si>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</si>
  <si>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</si>
  <si>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</si>
  <si>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</si>
  <si>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Rb</t>
  </si>
  <si>
    <t>Sr</t>
  </si>
  <si>
    <t>Y</t>
  </si>
  <si>
    <t>Zr</t>
  </si>
  <si>
    <t>Mo</t>
  </si>
  <si>
    <t>Ba</t>
  </si>
  <si>
    <t>Pb</t>
  </si>
  <si>
    <t>%</t>
  </si>
  <si>
    <t>µg/g</t>
  </si>
  <si>
    <t>Fehler</t>
  </si>
  <si>
    <t>ml Lösung</t>
  </si>
  <si>
    <t>E2/1</t>
  </si>
  <si>
    <t>E2/2</t>
  </si>
  <si>
    <t>E3/1</t>
  </si>
  <si>
    <t>E1</t>
  </si>
  <si>
    <t>E2</t>
  </si>
  <si>
    <t>E3</t>
  </si>
  <si>
    <t>E3/2</t>
  </si>
  <si>
    <t>1xNaOH</t>
  </si>
  <si>
    <t>2xNaOH</t>
  </si>
  <si>
    <t>1xNaOH, HCl</t>
  </si>
  <si>
    <t>2xNaOH, HCl</t>
  </si>
  <si>
    <t>RFA</t>
  </si>
  <si>
    <t>468 nm</t>
  </si>
  <si>
    <t>644 nm</t>
  </si>
  <si>
    <t>fehlt</t>
  </si>
  <si>
    <t>Q4/6</t>
  </si>
  <si>
    <t>1xNaOH, A</t>
  </si>
  <si>
    <t>1xNaOH, B</t>
  </si>
  <si>
    <t>2xNaOH, A</t>
  </si>
  <si>
    <t>2xNaOH, B</t>
  </si>
  <si>
    <t>1xNaOH, HCl, A</t>
  </si>
  <si>
    <t>1xNaOH, HCl, B</t>
  </si>
  <si>
    <t>2xNaOH, HCl, A+B</t>
  </si>
  <si>
    <t>GalvR</t>
  </si>
  <si>
    <t>GalvG neu</t>
  </si>
  <si>
    <t>GalvT</t>
  </si>
  <si>
    <t>JCv</t>
  </si>
  <si>
    <t>ZR</t>
  </si>
  <si>
    <t>GALVRn</t>
  </si>
  <si>
    <t>GALVGn</t>
  </si>
  <si>
    <t>GALVT</t>
  </si>
  <si>
    <t>ZG</t>
  </si>
  <si>
    <t>ZT</t>
  </si>
  <si>
    <t>JCV</t>
  </si>
  <si>
    <t>Quarz</t>
  </si>
  <si>
    <t>Feldspäte</t>
  </si>
  <si>
    <t>Muskovit</t>
  </si>
  <si>
    <t>Dolomit</t>
  </si>
  <si>
    <t>Calcit</t>
  </si>
  <si>
    <t>-</t>
  </si>
  <si>
    <t>Pyrit</t>
  </si>
  <si>
    <t>GalvG alt</t>
  </si>
  <si>
    <t>JC</t>
  </si>
  <si>
    <t>NaOH-Rückstand</t>
  </si>
  <si>
    <t>JCv A</t>
  </si>
  <si>
    <t>JCv B</t>
  </si>
  <si>
    <t>GalvT-Pulverpr.</t>
  </si>
  <si>
    <t>GalvR 1x</t>
  </si>
  <si>
    <t>GalvR 2x</t>
  </si>
  <si>
    <t>GalvG 1x</t>
  </si>
  <si>
    <t>GalvG 2x</t>
  </si>
  <si>
    <t>GalvT 1x</t>
  </si>
  <si>
    <t>GalvT 2x</t>
  </si>
  <si>
    <t>JC Ölschiefer</t>
  </si>
  <si>
    <t>MPS Name</t>
  </si>
  <si>
    <t>Kristall</t>
  </si>
  <si>
    <t>Ordnung</t>
  </si>
  <si>
    <t>Winkel</t>
  </si>
  <si>
    <t>Kollimator</t>
  </si>
  <si>
    <t>FC: LL/UL</t>
  </si>
  <si>
    <t>SC: LL/UL</t>
  </si>
  <si>
    <t>Filter</t>
  </si>
  <si>
    <t>kV/mA</t>
  </si>
  <si>
    <t>Untergrundmesspunkte</t>
  </si>
  <si>
    <t>Meßzeit</t>
  </si>
  <si>
    <t>Kalibrationsbereiche</t>
  </si>
  <si>
    <t>extrakt.qan</t>
  </si>
  <si>
    <t>sediment.qan</t>
  </si>
  <si>
    <t>puzzle.qan</t>
  </si>
  <si>
    <t>von</t>
  </si>
  <si>
    <t>Si KA1,2\ex</t>
  </si>
  <si>
    <t>PET</t>
  </si>
  <si>
    <t>0,98/2,75C</t>
  </si>
  <si>
    <t>22/ 60</t>
  </si>
  <si>
    <t>Al KA1,2\ex</t>
  </si>
  <si>
    <t>0,88/2,79C</t>
  </si>
  <si>
    <t>30/ 90</t>
  </si>
  <si>
    <t>Mg KA1,2\ex</t>
  </si>
  <si>
    <t>OVO55</t>
  </si>
  <si>
    <t>0,91/2,79C</t>
  </si>
  <si>
    <t>30/ 95</t>
  </si>
  <si>
    <t>19,496/20,019/23,003/23,981</t>
  </si>
  <si>
    <t>20,127/20,422/23,717</t>
  </si>
  <si>
    <t>Na KA1,2\ex</t>
  </si>
  <si>
    <t>0,78/2,82C</t>
  </si>
  <si>
    <t>23,766/24,129/28,227/29,098</t>
  </si>
  <si>
    <t>24,400/27,458</t>
  </si>
  <si>
    <t>P  KA1,2\ex</t>
  </si>
  <si>
    <t>1,10/2,57C</t>
  </si>
  <si>
    <t>88,466/90,755</t>
  </si>
  <si>
    <t>S  KA1,2\ex</t>
  </si>
  <si>
    <t>1,20/2,57C</t>
  </si>
  <si>
    <t>77,003</t>
  </si>
  <si>
    <t>K  KA1,2\ex</t>
  </si>
  <si>
    <t>1,03/2,65C</t>
  </si>
  <si>
    <t>Ca KA1,2\ex</t>
  </si>
  <si>
    <t>1,15/2,60C</t>
  </si>
  <si>
    <t>35/ 80</t>
  </si>
  <si>
    <t>Ca KA1,2\kv</t>
  </si>
  <si>
    <t>35/50</t>
  </si>
  <si>
    <t>Ti KA1,2\ex</t>
  </si>
  <si>
    <t>LiF 100</t>
  </si>
  <si>
    <t>1,15/2,50C</t>
  </si>
  <si>
    <t>40/ 70</t>
  </si>
  <si>
    <t>V  KA1,2\ex</t>
  </si>
  <si>
    <t>LiF 110</t>
  </si>
  <si>
    <t>1,20/2,70C</t>
  </si>
  <si>
    <t>Cr KA1,2\ex</t>
  </si>
  <si>
    <t>1,15/2,55C</t>
  </si>
  <si>
    <t>Mn KA1,2\ex</t>
  </si>
  <si>
    <t>0,44/2,50C</t>
  </si>
  <si>
    <t>50/ 55</t>
  </si>
  <si>
    <t>Fe KA1,2\ex</t>
  </si>
  <si>
    <t>0,56/2,40C</t>
  </si>
  <si>
    <t>0,51/2,50</t>
  </si>
  <si>
    <t>al 200µm</t>
  </si>
  <si>
    <t>50/ 15</t>
  </si>
  <si>
    <t>Co KA1,2\ex</t>
  </si>
  <si>
    <t>1,35/2,28C</t>
  </si>
  <si>
    <t>79,060</t>
  </si>
  <si>
    <t>Ni KA1,2\ex</t>
  </si>
  <si>
    <t>0,49/2,48C</t>
  </si>
  <si>
    <t>0,81/2,11</t>
  </si>
  <si>
    <t>60/ 45</t>
  </si>
  <si>
    <t>47,904/49,599</t>
  </si>
  <si>
    <t>47,904/49,347</t>
  </si>
  <si>
    <t>Cu KA1,2\ex</t>
  </si>
  <si>
    <t>0,96/2,40C</t>
  </si>
  <si>
    <t>0,71/2,30</t>
  </si>
  <si>
    <t>45,703</t>
  </si>
  <si>
    <t>Zn KA1,2\ex</t>
  </si>
  <si>
    <t>0,78/2,30C</t>
  </si>
  <si>
    <t>0,64/2,33</t>
  </si>
  <si>
    <t>42,688</t>
  </si>
  <si>
    <t>As KB1\ex</t>
  </si>
  <si>
    <t>1,40/2,38C</t>
  </si>
  <si>
    <t>0,83/2,18</t>
  </si>
  <si>
    <t>60/ 50</t>
  </si>
  <si>
    <t>29,649/32,420</t>
  </si>
  <si>
    <t>29,263/32,420</t>
  </si>
  <si>
    <t>Rb KA1,2\ex</t>
  </si>
  <si>
    <t>1,30/2,25C</t>
  </si>
  <si>
    <t>0,71/2,25</t>
  </si>
  <si>
    <t>25,814/27,083</t>
  </si>
  <si>
    <t>25,966/27,083</t>
  </si>
  <si>
    <t>Sr KA1,2\ex</t>
  </si>
  <si>
    <t>1,30/2,30C</t>
  </si>
  <si>
    <t>0,76/2,21</t>
  </si>
  <si>
    <t>25,543/25,814</t>
  </si>
  <si>
    <t>24,543/25,650</t>
  </si>
  <si>
    <t>Y  KA1,2\ex</t>
  </si>
  <si>
    <t>1,10/2,28C</t>
  </si>
  <si>
    <t>0,81/2,21</t>
  </si>
  <si>
    <t>23,194/24,556</t>
  </si>
  <si>
    <t>23,334/24,556</t>
  </si>
  <si>
    <t>Mo KA1\ex</t>
  </si>
  <si>
    <t>0,83/2,06</t>
  </si>
  <si>
    <t>27,831/28,275/29,510</t>
  </si>
  <si>
    <t>27,967/29,510</t>
  </si>
  <si>
    <t>Zr KA1\ex</t>
  </si>
  <si>
    <t>0,66/2,18</t>
  </si>
  <si>
    <t>20,751/23,093</t>
  </si>
  <si>
    <t>Ba LA1\ex</t>
  </si>
  <si>
    <t>1,35/2,35C</t>
  </si>
  <si>
    <t>88,174</t>
  </si>
  <si>
    <t>Pb LB1\ex</t>
  </si>
  <si>
    <t>0,96/2,33C</t>
  </si>
  <si>
    <t>27,566/28,687</t>
  </si>
  <si>
    <t>27,646/28,710</t>
  </si>
  <si>
    <t xml:space="preserve"> sediment.qan und puzzle.qan</t>
  </si>
  <si>
    <t>Nwg.</t>
  </si>
  <si>
    <t xml:space="preserve">bis    </t>
  </si>
  <si>
    <t xml:space="preserve">von    </t>
  </si>
  <si>
    <t>[° 2 Theta]</t>
  </si>
  <si>
    <t>[°]</t>
  </si>
  <si>
    <t>[s]</t>
  </si>
  <si>
    <t>[µg/g]</t>
  </si>
  <si>
    <t xml:space="preserve">bis   </t>
  </si>
  <si>
    <t>Na2O</t>
  </si>
  <si>
    <t>MgO</t>
  </si>
  <si>
    <t>Al2O3</t>
  </si>
  <si>
    <t>SiO2</t>
  </si>
  <si>
    <t>Rh</t>
  </si>
  <si>
    <t>K2O</t>
  </si>
  <si>
    <t>CaO</t>
  </si>
  <si>
    <t>TiO2</t>
  </si>
  <si>
    <t>Fe2O3</t>
  </si>
  <si>
    <t>Co/Cr</t>
  </si>
  <si>
    <t>sigma</t>
  </si>
  <si>
    <t>Ca 2.O.</t>
  </si>
  <si>
    <t>Interf.</t>
  </si>
  <si>
    <t>Komp.</t>
  </si>
  <si>
    <t>Kalibration</t>
  </si>
  <si>
    <t>0 µg/g</t>
  </si>
  <si>
    <t>4 µg/g</t>
  </si>
  <si>
    <t>21 µg/g</t>
  </si>
  <si>
    <t>176 µg/g</t>
  </si>
  <si>
    <t>Referenz-Huminsäure</t>
  </si>
  <si>
    <t>Z</t>
  </si>
  <si>
    <t>Galv</t>
  </si>
  <si>
    <t xml:space="preserve">Atterberg-Lsg.        </t>
  </si>
  <si>
    <t>Extinktionswerte und Q4/6-Werte</t>
  </si>
  <si>
    <t>Extinktion bezogen auf die eingesetzte Trockenmasse Boden  bzw. Ölschiefer</t>
  </si>
  <si>
    <t>RFA-Messwerte</t>
  </si>
  <si>
    <t>JC vorextrahiert</t>
  </si>
  <si>
    <t>[%]</t>
  </si>
  <si>
    <t>[g/g]</t>
  </si>
  <si>
    <t>[g]</t>
  </si>
  <si>
    <t>40 °C</t>
  </si>
  <si>
    <t>105 °C</t>
  </si>
  <si>
    <t>Ergebnisunsicherheiten</t>
  </si>
  <si>
    <t>AAS-Eisen-Messwerte</t>
  </si>
  <si>
    <t>Probe</t>
  </si>
  <si>
    <t>Extraktionsschritte</t>
  </si>
  <si>
    <t>Galvanik roh (Forts.)</t>
  </si>
  <si>
    <t>m (Lsg)</t>
  </si>
  <si>
    <t>Atterberglösungen</t>
  </si>
  <si>
    <t xml:space="preserve">Galv (alt)               </t>
  </si>
  <si>
    <t xml:space="preserve">Galv (neu)             </t>
  </si>
  <si>
    <t xml:space="preserve">Z        </t>
  </si>
  <si>
    <t>JCv (Forts.)</t>
  </si>
  <si>
    <t>Wert</t>
  </si>
  <si>
    <t>Galvanik grob (neu)</t>
  </si>
  <si>
    <t>Galvanik grob( alt)</t>
  </si>
  <si>
    <r>
      <t>Galvanik</t>
    </r>
    <r>
      <rPr>
        <i/>
        <sz val="10"/>
        <rFont val="Arial"/>
        <family val="2"/>
      </rPr>
      <t xml:space="preserve"> grob (neu)</t>
    </r>
  </si>
  <si>
    <t>ICP-AES-Messwerte</t>
  </si>
  <si>
    <t>ICP-AES</t>
  </si>
  <si>
    <t>Messzeit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</si>
</sst>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mmmm\ yy"/>
    <numFmt numFmtId="176" formatCode="mmm\ yyyy"/>
    <numFmt numFmtId="177" formatCode="d/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_ ;[Red]\-0.00\ "/>
    <numFmt numFmtId="182" formatCode="#,##0.000"/>
  </numFmts>
  <fonts count="14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" fontId="7" fillId="0" borderId="2" xfId="0" applyNumberFormat="1" applyFont="1" applyBorder="1" applyAlignment="1">
      <alignment horizontal="left" indent="1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left" indent="1"/>
    </xf>
    <xf numFmtId="1" fontId="7" fillId="0" borderId="3" xfId="0" applyNumberFormat="1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7" fillId="0" borderId="4" xfId="0" applyNumberFormat="1" applyFont="1" applyBorder="1" applyAlignment="1">
      <alignment horizontal="left" indent="1"/>
    </xf>
    <xf numFmtId="1" fontId="10" fillId="0" borderId="4" xfId="0" applyNumberFormat="1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/>
    </xf>
    <xf numFmtId="1" fontId="7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1" fontId="7" fillId="0" borderId="8" xfId="0" applyNumberFormat="1" applyFont="1" applyBorder="1" applyAlignment="1">
      <alignment horizontal="right" indent="1"/>
    </xf>
    <xf numFmtId="1" fontId="7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1" fontId="7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1" fontId="7" fillId="0" borderId="9" xfId="0" applyNumberFormat="1" applyFont="1" applyBorder="1" applyAlignment="1">
      <alignment horizontal="right" indent="1"/>
    </xf>
    <xf numFmtId="1" fontId="7" fillId="0" borderId="10" xfId="0" applyNumberFormat="1" applyFont="1" applyBorder="1" applyAlignment="1">
      <alignment horizontal="right" inden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1" fontId="7" fillId="0" borderId="5" xfId="0" applyNumberFormat="1" applyFont="1" applyBorder="1" applyAlignment="1">
      <alignment horizontal="left" indent="1"/>
    </xf>
    <xf numFmtId="1" fontId="7" fillId="0" borderId="2" xfId="0" applyNumberFormat="1" applyFont="1" applyBorder="1" applyAlignment="1">
      <alignment horizontal="right" inden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74" fontId="0" fillId="0" borderId="9" xfId="0" applyNumberFormat="1" applyBorder="1" applyAlignment="1">
      <alignment/>
    </xf>
    <xf numFmtId="49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 indent="1"/>
    </xf>
    <xf numFmtId="182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12" fillId="0" borderId="22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173" fontId="7" fillId="0" borderId="0" xfId="0" applyNumberFormat="1" applyFont="1" applyFill="1" applyBorder="1" applyAlignment="1">
      <alignment horizontal="right"/>
    </xf>
    <xf numFmtId="174" fontId="7" fillId="2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4" fontId="7" fillId="2" borderId="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2" borderId="0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left" indent="1"/>
    </xf>
    <xf numFmtId="174" fontId="7" fillId="2" borderId="4" xfId="0" applyNumberFormat="1" applyFont="1" applyFill="1" applyBorder="1" applyAlignment="1">
      <alignment horizontal="left" indent="1"/>
    </xf>
    <xf numFmtId="174" fontId="7" fillId="2" borderId="9" xfId="0" applyNumberFormat="1" applyFont="1" applyFill="1" applyBorder="1" applyAlignment="1">
      <alignment/>
    </xf>
    <xf numFmtId="0" fontId="7" fillId="0" borderId="23" xfId="0" applyFont="1" applyBorder="1" applyAlignment="1">
      <alignment horizontal="left" indent="1"/>
    </xf>
    <xf numFmtId="0" fontId="7" fillId="0" borderId="24" xfId="0" applyFont="1" applyBorder="1" applyAlignment="1">
      <alignment/>
    </xf>
    <xf numFmtId="0" fontId="7" fillId="0" borderId="4" xfId="0" applyFont="1" applyFill="1" applyBorder="1" applyAlignment="1">
      <alignment horizontal="left" indent="1"/>
    </xf>
    <xf numFmtId="174" fontId="7" fillId="2" borderId="5" xfId="0" applyNumberFormat="1" applyFont="1" applyFill="1" applyBorder="1" applyAlignment="1">
      <alignment horizontal="left" indent="1"/>
    </xf>
    <xf numFmtId="174" fontId="7" fillId="2" borderId="2" xfId="0" applyNumberFormat="1" applyFont="1" applyFill="1" applyBorder="1" applyAlignment="1">
      <alignment/>
    </xf>
    <xf numFmtId="0" fontId="9" fillId="0" borderId="2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8" xfId="0" applyFont="1" applyFill="1" applyBorder="1" applyAlignment="1">
      <alignment vertical="center"/>
    </xf>
    <xf numFmtId="0" fontId="7" fillId="0" borderId="23" xfId="0" applyFont="1" applyBorder="1" applyAlignment="1">
      <alignment horizontal="right" indent="1"/>
    </xf>
    <xf numFmtId="0" fontId="7" fillId="0" borderId="24" xfId="0" applyFont="1" applyFill="1" applyBorder="1" applyAlignment="1">
      <alignment horizontal="right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72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174" fontId="7" fillId="2" borderId="3" xfId="0" applyNumberFormat="1" applyFont="1" applyFill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29" xfId="0" applyFont="1" applyBorder="1" applyAlignment="1">
      <alignment horizontal="left" indent="1"/>
    </xf>
    <xf numFmtId="2" fontId="7" fillId="0" borderId="9" xfId="0" applyNumberFormat="1" applyFont="1" applyBorder="1" applyAlignment="1">
      <alignment/>
    </xf>
    <xf numFmtId="174" fontId="7" fillId="0" borderId="4" xfId="0" applyNumberFormat="1" applyFont="1" applyFill="1" applyBorder="1" applyAlignment="1">
      <alignment horizontal="left" indent="1"/>
    </xf>
    <xf numFmtId="0" fontId="10" fillId="0" borderId="22" xfId="0" applyFont="1" applyFill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indent="1"/>
    </xf>
    <xf numFmtId="174" fontId="9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26" xfId="0" applyFont="1" applyFill="1" applyBorder="1" applyAlignment="1">
      <alignment horizontal="left" vertical="center" indent="1"/>
    </xf>
    <xf numFmtId="173" fontId="10" fillId="0" borderId="3" xfId="0" applyNumberFormat="1" applyFont="1" applyFill="1" applyBorder="1" applyAlignment="1">
      <alignment horizontal="left" indent="1"/>
    </xf>
    <xf numFmtId="174" fontId="10" fillId="2" borderId="3" xfId="0" applyNumberFormat="1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1"/>
    </xf>
    <xf numFmtId="172" fontId="10" fillId="0" borderId="3" xfId="0" applyNumberFormat="1" applyFont="1" applyFill="1" applyBorder="1" applyAlignment="1">
      <alignment horizontal="left" indent="1"/>
    </xf>
    <xf numFmtId="174" fontId="10" fillId="2" borderId="6" xfId="0" applyNumberFormat="1" applyFont="1" applyFill="1" applyBorder="1" applyAlignment="1">
      <alignment horizontal="left" indent="1"/>
    </xf>
    <xf numFmtId="0" fontId="10" fillId="0" borderId="31" xfId="0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right" indent="1"/>
    </xf>
    <xf numFmtId="174" fontId="7" fillId="2" borderId="1" xfId="0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9" fillId="0" borderId="31" xfId="0" applyFont="1" applyFill="1" applyBorder="1" applyAlignment="1">
      <alignment horizontal="right" vertical="center" indent="1"/>
    </xf>
    <xf numFmtId="172" fontId="7" fillId="0" borderId="1" xfId="0" applyNumberFormat="1" applyFont="1" applyFill="1" applyBorder="1" applyAlignment="1">
      <alignment horizontal="right" indent="1"/>
    </xf>
    <xf numFmtId="174" fontId="7" fillId="2" borderId="7" xfId="0" applyNumberFormat="1" applyFont="1" applyFill="1" applyBorder="1" applyAlignment="1">
      <alignment horizontal="right" indent="1"/>
    </xf>
    <xf numFmtId="0" fontId="10" fillId="0" borderId="32" xfId="0" applyFont="1" applyFill="1" applyBorder="1" applyAlignment="1">
      <alignment horizontal="right" vertical="center" indent="1"/>
    </xf>
    <xf numFmtId="2" fontId="7" fillId="0" borderId="9" xfId="0" applyNumberFormat="1" applyFont="1" applyBorder="1" applyAlignment="1">
      <alignment horizontal="right" indent="1"/>
    </xf>
    <xf numFmtId="174" fontId="7" fillId="2" borderId="9" xfId="0" applyNumberFormat="1" applyFont="1" applyFill="1" applyBorder="1" applyAlignment="1">
      <alignment horizontal="right" indent="1"/>
    </xf>
    <xf numFmtId="0" fontId="7" fillId="0" borderId="9" xfId="0" applyFont="1" applyFill="1" applyBorder="1" applyAlignment="1">
      <alignment horizontal="right" indent="1"/>
    </xf>
    <xf numFmtId="0" fontId="7" fillId="2" borderId="9" xfId="0" applyFont="1" applyFill="1" applyBorder="1" applyAlignment="1">
      <alignment horizontal="right" indent="1"/>
    </xf>
    <xf numFmtId="0" fontId="7" fillId="0" borderId="9" xfId="0" applyFont="1" applyBorder="1" applyAlignment="1">
      <alignment horizontal="right" indent="1"/>
    </xf>
    <xf numFmtId="0" fontId="9" fillId="0" borderId="32" xfId="0" applyFont="1" applyFill="1" applyBorder="1" applyAlignment="1">
      <alignment horizontal="right" vertical="center" indent="1"/>
    </xf>
    <xf numFmtId="174" fontId="7" fillId="2" borderId="10" xfId="0" applyNumberFormat="1" applyFont="1" applyFill="1" applyBorder="1" applyAlignment="1">
      <alignment horizontal="right" indent="1"/>
    </xf>
    <xf numFmtId="172" fontId="0" fillId="0" borderId="0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 horizontal="right" indent="1"/>
    </xf>
    <xf numFmtId="1" fontId="0" fillId="0" borderId="0" xfId="0" applyNumberFormat="1" applyFont="1" applyFill="1" applyBorder="1" applyAlignment="1">
      <alignment horizontal="right" indent="1"/>
    </xf>
    <xf numFmtId="174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" fontId="0" fillId="2" borderId="0" xfId="0" applyNumberFormat="1" applyFont="1" applyFill="1" applyBorder="1" applyAlignment="1">
      <alignment horizontal="right" indent="1"/>
    </xf>
    <xf numFmtId="2" fontId="0" fillId="2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172" fontId="11" fillId="0" borderId="25" xfId="0" applyNumberFormat="1" applyFont="1" applyFill="1" applyBorder="1" applyAlignment="1">
      <alignment horizontal="right" indent="1"/>
    </xf>
    <xf numFmtId="2" fontId="11" fillId="0" borderId="25" xfId="0" applyNumberFormat="1" applyFont="1" applyFill="1" applyBorder="1" applyAlignment="1">
      <alignment horizontal="right" indent="1"/>
    </xf>
    <xf numFmtId="1" fontId="11" fillId="0" borderId="25" xfId="0" applyNumberFormat="1" applyFont="1" applyFill="1" applyBorder="1" applyAlignment="1">
      <alignment horizontal="right" indent="1"/>
    </xf>
    <xf numFmtId="174" fontId="11" fillId="0" borderId="25" xfId="0" applyNumberFormat="1" applyFont="1" applyFill="1" applyBorder="1" applyAlignment="1">
      <alignment horizontal="right" indent="1"/>
    </xf>
    <xf numFmtId="0" fontId="11" fillId="0" borderId="25" xfId="0" applyFont="1" applyFill="1" applyBorder="1" applyAlignment="1">
      <alignment horizontal="right" indent="1"/>
    </xf>
    <xf numFmtId="0" fontId="11" fillId="0" borderId="25" xfId="0" applyFont="1" applyBorder="1" applyAlignment="1">
      <alignment/>
    </xf>
    <xf numFmtId="2" fontId="12" fillId="0" borderId="11" xfId="0" applyNumberFormat="1" applyFont="1" applyFill="1" applyBorder="1" applyAlignment="1">
      <alignment horizontal="right" indent="1"/>
    </xf>
    <xf numFmtId="1" fontId="12" fillId="0" borderId="11" xfId="0" applyNumberFormat="1" applyFont="1" applyFill="1" applyBorder="1" applyAlignment="1">
      <alignment horizontal="right" indent="1"/>
    </xf>
    <xf numFmtId="174" fontId="12" fillId="0" borderId="11" xfId="0" applyNumberFormat="1" applyFont="1" applyFill="1" applyBorder="1" applyAlignment="1">
      <alignment horizontal="right" indent="1"/>
    </xf>
    <xf numFmtId="0" fontId="12" fillId="0" borderId="11" xfId="0" applyFont="1" applyFill="1" applyBorder="1" applyAlignment="1">
      <alignment/>
    </xf>
    <xf numFmtId="172" fontId="11" fillId="0" borderId="12" xfId="0" applyNumberFormat="1" applyFont="1" applyFill="1" applyBorder="1" applyAlignment="1">
      <alignment horizontal="right" indent="1"/>
    </xf>
    <xf numFmtId="172" fontId="11" fillId="0" borderId="8" xfId="0" applyNumberFormat="1" applyFont="1" applyFill="1" applyBorder="1" applyAlignment="1">
      <alignment horizontal="right" indent="1"/>
    </xf>
    <xf numFmtId="172" fontId="12" fillId="0" borderId="22" xfId="0" applyNumberFormat="1" applyFont="1" applyFill="1" applyBorder="1" applyAlignment="1">
      <alignment horizontal="right" indent="1"/>
    </xf>
    <xf numFmtId="172" fontId="0" fillId="0" borderId="3" xfId="0" applyNumberFormat="1" applyFont="1" applyFill="1" applyBorder="1" applyAlignment="1">
      <alignment horizontal="right" indent="1"/>
    </xf>
    <xf numFmtId="172" fontId="0" fillId="0" borderId="1" xfId="0" applyNumberFormat="1" applyFont="1" applyFill="1" applyBorder="1" applyAlignment="1">
      <alignment horizontal="right" indent="1"/>
    </xf>
    <xf numFmtId="0" fontId="13" fillId="0" borderId="27" xfId="0" applyFont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indent="1"/>
    </xf>
    <xf numFmtId="1" fontId="11" fillId="0" borderId="30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left" indent="1"/>
    </xf>
    <xf numFmtId="1" fontId="12" fillId="0" borderId="24" xfId="0" applyNumberFormat="1" applyFont="1" applyFill="1" applyBorder="1" applyAlignment="1">
      <alignment horizontal="right" indent="1"/>
    </xf>
    <xf numFmtId="2" fontId="11" fillId="0" borderId="15" xfId="0" applyNumberFormat="1" applyFont="1" applyFill="1" applyBorder="1" applyAlignment="1">
      <alignment horizontal="left" indent="1"/>
    </xf>
    <xf numFmtId="1" fontId="0" fillId="0" borderId="9" xfId="0" applyNumberFormat="1" applyFont="1" applyFill="1" applyBorder="1" applyAlignment="1">
      <alignment horizontal="right" indent="1"/>
    </xf>
    <xf numFmtId="0" fontId="12" fillId="0" borderId="15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0" fillId="0" borderId="38" xfId="0" applyFont="1" applyFill="1" applyBorder="1" applyAlignment="1">
      <alignment horizontal="left" indent="1"/>
    </xf>
    <xf numFmtId="172" fontId="0" fillId="0" borderId="6" xfId="0" applyNumberFormat="1" applyFont="1" applyFill="1" applyBorder="1" applyAlignment="1">
      <alignment horizontal="right" indent="1"/>
    </xf>
    <xf numFmtId="172" fontId="0" fillId="0" borderId="2" xfId="0" applyNumberFormat="1" applyFont="1" applyFill="1" applyBorder="1" applyAlignment="1">
      <alignment horizontal="right" indent="1"/>
    </xf>
    <xf numFmtId="172" fontId="0" fillId="0" borderId="7" xfId="0" applyNumberFormat="1" applyFont="1" applyFill="1" applyBorder="1" applyAlignment="1">
      <alignment horizontal="right" indent="1"/>
    </xf>
    <xf numFmtId="2" fontId="0" fillId="0" borderId="2" xfId="0" applyNumberFormat="1" applyFont="1" applyFill="1" applyBorder="1" applyAlignment="1">
      <alignment horizontal="right" indent="1"/>
    </xf>
    <xf numFmtId="1" fontId="0" fillId="0" borderId="2" xfId="0" applyNumberFormat="1" applyFont="1" applyFill="1" applyBorder="1" applyAlignment="1">
      <alignment horizontal="right" indent="1"/>
    </xf>
    <xf numFmtId="1" fontId="0" fillId="0" borderId="10" xfId="0" applyNumberFormat="1" applyFont="1" applyFill="1" applyBorder="1" applyAlignment="1">
      <alignment horizontal="right" indent="1"/>
    </xf>
    <xf numFmtId="174" fontId="13" fillId="0" borderId="35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right" indent="1"/>
    </xf>
    <xf numFmtId="1" fontId="12" fillId="0" borderId="23" xfId="0" applyNumberFormat="1" applyFont="1" applyFill="1" applyBorder="1" applyAlignment="1">
      <alignment horizontal="right" indent="1"/>
    </xf>
    <xf numFmtId="1" fontId="0" fillId="0" borderId="4" xfId="0" applyNumberFormat="1" applyFont="1" applyFill="1" applyBorder="1" applyAlignment="1">
      <alignment horizontal="right" indent="1"/>
    </xf>
    <xf numFmtId="1" fontId="0" fillId="0" borderId="5" xfId="0" applyNumberFormat="1" applyFont="1" applyFill="1" applyBorder="1" applyAlignment="1">
      <alignment horizontal="right" indent="1"/>
    </xf>
    <xf numFmtId="174" fontId="0" fillId="0" borderId="2" xfId="0" applyNumberFormat="1" applyFont="1" applyFill="1" applyBorder="1" applyAlignment="1">
      <alignment horizontal="right" indent="1"/>
    </xf>
    <xf numFmtId="0" fontId="13" fillId="0" borderId="35" xfId="0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right" indent="1"/>
    </xf>
    <xf numFmtId="2" fontId="12" fillId="0" borderId="23" xfId="0" applyNumberFormat="1" applyFont="1" applyFill="1" applyBorder="1" applyAlignment="1">
      <alignment horizontal="right" indent="1"/>
    </xf>
    <xf numFmtId="2" fontId="0" fillId="0" borderId="4" xfId="0" applyNumberFormat="1" applyFont="1" applyFill="1" applyBorder="1" applyAlignment="1">
      <alignment horizontal="right" indent="1"/>
    </xf>
    <xf numFmtId="2" fontId="0" fillId="0" borderId="5" xfId="0" applyNumberFormat="1" applyFont="1" applyFill="1" applyBorder="1" applyAlignment="1">
      <alignment horizontal="right" indent="1"/>
    </xf>
    <xf numFmtId="1" fontId="0" fillId="0" borderId="29" xfId="0" applyNumberFormat="1" applyFont="1" applyFill="1" applyBorder="1" applyAlignment="1">
      <alignment horizontal="right" indent="1"/>
    </xf>
    <xf numFmtId="1" fontId="0" fillId="0" borderId="40" xfId="0" applyNumberFormat="1" applyFont="1" applyFill="1" applyBorder="1" applyAlignment="1">
      <alignment horizontal="right" indent="1"/>
    </xf>
    <xf numFmtId="2" fontId="0" fillId="0" borderId="40" xfId="0" applyNumberFormat="1" applyFont="1" applyFill="1" applyBorder="1" applyAlignment="1">
      <alignment horizontal="right" indent="1"/>
    </xf>
    <xf numFmtId="174" fontId="0" fillId="0" borderId="40" xfId="0" applyNumberFormat="1" applyFont="1" applyFill="1" applyBorder="1" applyAlignment="1">
      <alignment horizontal="right" indent="1"/>
    </xf>
    <xf numFmtId="1" fontId="0" fillId="0" borderId="41" xfId="0" applyNumberFormat="1" applyFont="1" applyFill="1" applyBorder="1" applyAlignment="1">
      <alignment horizontal="right" indent="1"/>
    </xf>
    <xf numFmtId="2" fontId="0" fillId="0" borderId="29" xfId="0" applyNumberFormat="1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1" fontId="0" fillId="2" borderId="2" xfId="0" applyNumberFormat="1" applyFont="1" applyFill="1" applyBorder="1" applyAlignment="1">
      <alignment horizontal="right" indent="1"/>
    </xf>
    <xf numFmtId="0" fontId="11" fillId="0" borderId="13" xfId="0" applyFont="1" applyFill="1" applyBorder="1" applyAlignment="1">
      <alignment horizontal="left" indent="1"/>
    </xf>
    <xf numFmtId="172" fontId="0" fillId="0" borderId="42" xfId="0" applyNumberFormat="1" applyFont="1" applyFill="1" applyBorder="1" applyAlignment="1">
      <alignment horizontal="right" indent="1"/>
    </xf>
    <xf numFmtId="172" fontId="0" fillId="0" borderId="40" xfId="0" applyNumberFormat="1" applyFont="1" applyFill="1" applyBorder="1" applyAlignment="1">
      <alignment horizontal="right" indent="1"/>
    </xf>
    <xf numFmtId="172" fontId="0" fillId="0" borderId="43" xfId="0" applyNumberFormat="1" applyFont="1" applyFill="1" applyBorder="1" applyAlignment="1">
      <alignment horizontal="right" indent="1"/>
    </xf>
    <xf numFmtId="49" fontId="0" fillId="0" borderId="15" xfId="0" applyNumberFormat="1" applyFont="1" applyFill="1" applyBorder="1" applyAlignment="1">
      <alignment horizontal="left" indent="1"/>
    </xf>
    <xf numFmtId="1" fontId="0" fillId="2" borderId="9" xfId="0" applyNumberFormat="1" applyFont="1" applyFill="1" applyBorder="1" applyAlignment="1">
      <alignment horizontal="right" indent="1"/>
    </xf>
    <xf numFmtId="49" fontId="11" fillId="0" borderId="15" xfId="0" applyNumberFormat="1" applyFont="1" applyFill="1" applyBorder="1" applyAlignment="1">
      <alignment horizontal="left" indent="1"/>
    </xf>
    <xf numFmtId="0" fontId="11" fillId="0" borderId="15" xfId="0" applyFont="1" applyFill="1" applyBorder="1" applyAlignment="1">
      <alignment horizontal="left" indent="1"/>
    </xf>
    <xf numFmtId="1" fontId="0" fillId="2" borderId="10" xfId="0" applyNumberFormat="1" applyFont="1" applyFill="1" applyBorder="1" applyAlignment="1">
      <alignment horizontal="right" indent="1"/>
    </xf>
    <xf numFmtId="2" fontId="12" fillId="0" borderId="13" xfId="0" applyNumberFormat="1" applyFont="1" applyFill="1" applyBorder="1" applyAlignment="1">
      <alignment horizontal="left" indent="1"/>
    </xf>
    <xf numFmtId="2" fontId="0" fillId="0" borderId="15" xfId="0" applyNumberFormat="1" applyFont="1" applyFill="1" applyBorder="1" applyAlignment="1">
      <alignment horizontal="left" indent="1"/>
    </xf>
    <xf numFmtId="49" fontId="12" fillId="0" borderId="15" xfId="0" applyNumberFormat="1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2" fontId="0" fillId="0" borderId="0" xfId="0" applyNumberFormat="1" applyFill="1" applyBorder="1" applyAlignment="1">
      <alignment horizontal="right" indent="1"/>
    </xf>
    <xf numFmtId="1" fontId="0" fillId="0" borderId="0" xfId="0" applyNumberFormat="1" applyFill="1" applyBorder="1" applyAlignment="1">
      <alignment horizontal="right" indent="1"/>
    </xf>
    <xf numFmtId="174" fontId="0" fillId="0" borderId="0" xfId="0" applyNumberFormat="1" applyFill="1" applyBorder="1" applyAlignment="1">
      <alignment horizontal="right" indent="1"/>
    </xf>
    <xf numFmtId="1" fontId="0" fillId="2" borderId="0" xfId="0" applyNumberFormat="1" applyFill="1" applyBorder="1" applyAlignment="1">
      <alignment horizontal="right" indent="1"/>
    </xf>
    <xf numFmtId="2" fontId="0" fillId="2" borderId="0" xfId="0" applyNumberFormat="1" applyFill="1" applyBorder="1" applyAlignment="1">
      <alignment horizontal="right" indent="1"/>
    </xf>
    <xf numFmtId="174" fontId="0" fillId="2" borderId="0" xfId="0" applyNumberFormat="1" applyFill="1" applyBorder="1" applyAlignment="1">
      <alignment horizontal="right" indent="1"/>
    </xf>
    <xf numFmtId="0" fontId="13" fillId="0" borderId="33" xfId="0" applyFont="1" applyFill="1" applyBorder="1" applyAlignment="1">
      <alignment horizontal="left" vertical="center" indent="1"/>
    </xf>
    <xf numFmtId="1" fontId="0" fillId="0" borderId="9" xfId="0" applyNumberFormat="1" applyFill="1" applyBorder="1" applyAlignment="1">
      <alignment horizontal="right" indent="1"/>
    </xf>
    <xf numFmtId="0" fontId="0" fillId="0" borderId="15" xfId="0" applyFill="1" applyBorder="1" applyAlignment="1">
      <alignment horizontal="left" indent="1"/>
    </xf>
    <xf numFmtId="0" fontId="0" fillId="2" borderId="15" xfId="0" applyFill="1" applyBorder="1" applyAlignment="1">
      <alignment horizontal="left" indent="1"/>
    </xf>
    <xf numFmtId="1" fontId="0" fillId="2" borderId="9" xfId="0" applyNumberFormat="1" applyFill="1" applyBorder="1" applyAlignment="1">
      <alignment horizontal="right" indent="1"/>
    </xf>
    <xf numFmtId="172" fontId="0" fillId="2" borderId="15" xfId="0" applyNumberFormat="1" applyFill="1" applyBorder="1" applyAlignment="1">
      <alignment horizontal="left" indent="1"/>
    </xf>
    <xf numFmtId="2" fontId="12" fillId="0" borderId="15" xfId="0" applyNumberFormat="1" applyFont="1" applyFill="1" applyBorder="1" applyAlignment="1">
      <alignment horizontal="left" indent="1"/>
    </xf>
    <xf numFmtId="49" fontId="0" fillId="0" borderId="15" xfId="0" applyNumberFormat="1" applyFill="1" applyBorder="1" applyAlignment="1">
      <alignment horizontal="left" indent="1"/>
    </xf>
    <xf numFmtId="2" fontId="0" fillId="0" borderId="15" xfId="0" applyNumberForma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2" fontId="0" fillId="0" borderId="2" xfId="0" applyNumberFormat="1" applyFill="1" applyBorder="1" applyAlignment="1">
      <alignment horizontal="right" indent="1"/>
    </xf>
    <xf numFmtId="1" fontId="0" fillId="0" borderId="2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2" fontId="0" fillId="0" borderId="40" xfId="0" applyNumberFormat="1" applyFill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2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74" fontId="0" fillId="0" borderId="2" xfId="0" applyNumberFormat="1" applyFill="1" applyBorder="1" applyAlignment="1">
      <alignment horizontal="right" indent="1"/>
    </xf>
    <xf numFmtId="2" fontId="0" fillId="0" borderId="4" xfId="0" applyNumberFormat="1" applyFill="1" applyBorder="1" applyAlignment="1">
      <alignment horizontal="right" indent="1"/>
    </xf>
    <xf numFmtId="2" fontId="0" fillId="2" borderId="4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left" indent="1"/>
    </xf>
    <xf numFmtId="173" fontId="12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172" fontId="0" fillId="0" borderId="0" xfId="0" applyNumberFormat="1" applyFill="1" applyBorder="1" applyAlignment="1">
      <alignment horizontal="right" indent="1"/>
    </xf>
    <xf numFmtId="172" fontId="0" fillId="2" borderId="0" xfId="0" applyNumberFormat="1" applyFill="1" applyBorder="1" applyAlignment="1">
      <alignment horizontal="right" indent="1"/>
    </xf>
    <xf numFmtId="172" fontId="4" fillId="0" borderId="0" xfId="0" applyNumberFormat="1" applyFont="1" applyFill="1" applyBorder="1" applyAlignment="1">
      <alignment horizontal="right" indent="1"/>
    </xf>
    <xf numFmtId="172" fontId="0" fillId="2" borderId="0" xfId="0" applyNumberFormat="1" applyFont="1" applyFill="1" applyBorder="1" applyAlignment="1">
      <alignment horizontal="right" indent="1"/>
    </xf>
    <xf numFmtId="173" fontId="12" fillId="0" borderId="1" xfId="0" applyNumberFormat="1" applyFont="1" applyFill="1" applyBorder="1" applyAlignment="1">
      <alignment horizontal="right" indent="1"/>
    </xf>
    <xf numFmtId="173" fontId="12" fillId="0" borderId="11" xfId="0" applyNumberFormat="1" applyFont="1" applyFill="1" applyBorder="1" applyAlignment="1">
      <alignment horizontal="right" indent="1"/>
    </xf>
    <xf numFmtId="173" fontId="12" fillId="0" borderId="18" xfId="0" applyNumberFormat="1" applyFont="1" applyFill="1" applyBorder="1" applyAlignment="1">
      <alignment horizontal="right" indent="1"/>
    </xf>
    <xf numFmtId="173" fontId="12" fillId="0" borderId="3" xfId="0" applyNumberFormat="1" applyFont="1" applyFill="1" applyBorder="1" applyAlignment="1">
      <alignment horizontal="right" indent="1"/>
    </xf>
    <xf numFmtId="173" fontId="12" fillId="0" borderId="22" xfId="0" applyNumberFormat="1" applyFont="1" applyFill="1" applyBorder="1" applyAlignment="1">
      <alignment horizontal="right" indent="1"/>
    </xf>
    <xf numFmtId="0" fontId="0" fillId="0" borderId="3" xfId="0" applyFill="1" applyBorder="1" applyAlignment="1">
      <alignment horizontal="right" indent="1"/>
    </xf>
    <xf numFmtId="0" fontId="0" fillId="0" borderId="1" xfId="0" applyFill="1" applyBorder="1" applyAlignment="1">
      <alignment horizontal="right" indent="1"/>
    </xf>
    <xf numFmtId="172" fontId="0" fillId="0" borderId="3" xfId="0" applyNumberFormat="1" applyFill="1" applyBorder="1" applyAlignment="1">
      <alignment horizontal="right" indent="1"/>
    </xf>
    <xf numFmtId="172" fontId="0" fillId="2" borderId="3" xfId="0" applyNumberFormat="1" applyFill="1" applyBorder="1" applyAlignment="1">
      <alignment horizontal="right" indent="1"/>
    </xf>
    <xf numFmtId="172" fontId="0" fillId="0" borderId="11" xfId="0" applyNumberFormat="1" applyFill="1" applyBorder="1" applyAlignment="1">
      <alignment horizontal="right" indent="1"/>
    </xf>
    <xf numFmtId="0" fontId="0" fillId="0" borderId="18" xfId="0" applyFill="1" applyBorder="1" applyAlignment="1">
      <alignment horizontal="right" indent="1"/>
    </xf>
    <xf numFmtId="172" fontId="0" fillId="0" borderId="25" xfId="0" applyNumberFormat="1" applyFill="1" applyBorder="1" applyAlignment="1">
      <alignment horizontal="right" indent="1"/>
    </xf>
    <xf numFmtId="172" fontId="0" fillId="0" borderId="12" xfId="0" applyNumberFormat="1" applyFill="1" applyBorder="1" applyAlignment="1">
      <alignment horizontal="right" indent="1"/>
    </xf>
    <xf numFmtId="173" fontId="12" fillId="0" borderId="9" xfId="0" applyNumberFormat="1" applyFont="1" applyFill="1" applyBorder="1" applyAlignment="1">
      <alignment horizontal="right" indent="1"/>
    </xf>
    <xf numFmtId="173" fontId="12" fillId="0" borderId="24" xfId="0" applyNumberFormat="1" applyFont="1" applyFill="1" applyBorder="1" applyAlignment="1">
      <alignment horizontal="right" indent="1"/>
    </xf>
    <xf numFmtId="0" fontId="0" fillId="0" borderId="9" xfId="0" applyFill="1" applyBorder="1" applyAlignment="1">
      <alignment horizontal="right" indent="1"/>
    </xf>
    <xf numFmtId="0" fontId="0" fillId="0" borderId="30" xfId="0" applyFill="1" applyBorder="1" applyAlignment="1">
      <alignment horizontal="right" indent="1"/>
    </xf>
    <xf numFmtId="172" fontId="0" fillId="2" borderId="2" xfId="0" applyNumberFormat="1" applyFill="1" applyBorder="1" applyAlignment="1">
      <alignment horizontal="right" indent="1"/>
    </xf>
    <xf numFmtId="172" fontId="0" fillId="0" borderId="2" xfId="0" applyNumberFormat="1" applyFill="1" applyBorder="1" applyAlignment="1">
      <alignment horizontal="right" indent="1"/>
    </xf>
    <xf numFmtId="172" fontId="0" fillId="2" borderId="6" xfId="0" applyNumberFormat="1" applyFill="1" applyBorder="1" applyAlignment="1">
      <alignment horizontal="right" indent="1"/>
    </xf>
    <xf numFmtId="0" fontId="0" fillId="0" borderId="10" xfId="0" applyFill="1" applyBorder="1" applyAlignment="1">
      <alignment horizontal="right" indent="1"/>
    </xf>
    <xf numFmtId="172" fontId="0" fillId="2" borderId="40" xfId="0" applyNumberFormat="1" applyFill="1" applyBorder="1" applyAlignment="1">
      <alignment horizontal="right" indent="1"/>
    </xf>
    <xf numFmtId="172" fontId="0" fillId="0" borderId="40" xfId="0" applyNumberFormat="1" applyFill="1" applyBorder="1" applyAlignment="1">
      <alignment horizontal="right" indent="1"/>
    </xf>
    <xf numFmtId="172" fontId="0" fillId="2" borderId="42" xfId="0" applyNumberFormat="1" applyFill="1" applyBorder="1" applyAlignment="1">
      <alignment horizontal="right" indent="1"/>
    </xf>
    <xf numFmtId="0" fontId="0" fillId="0" borderId="41" xfId="0" applyFill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0" fillId="0" borderId="1" xfId="0" applyNumberFormat="1" applyFill="1" applyBorder="1" applyAlignment="1">
      <alignment horizontal="right" indent="1"/>
    </xf>
    <xf numFmtId="0" fontId="11" fillId="0" borderId="29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1"/>
    </xf>
    <xf numFmtId="0" fontId="12" fillId="0" borderId="23" xfId="0" applyFont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2" fontId="0" fillId="0" borderId="7" xfId="0" applyNumberFormat="1" applyFill="1" applyBorder="1" applyAlignment="1">
      <alignment horizontal="right" indent="1"/>
    </xf>
    <xf numFmtId="172" fontId="0" fillId="0" borderId="1" xfId="0" applyNumberFormat="1" applyFill="1" applyBorder="1" applyAlignment="1">
      <alignment horizontal="right" indent="1"/>
    </xf>
    <xf numFmtId="172" fontId="0" fillId="0" borderId="8" xfId="0" applyNumberFormat="1" applyFill="1" applyBorder="1" applyAlignment="1">
      <alignment horizontal="right" indent="1"/>
    </xf>
    <xf numFmtId="172" fontId="0" fillId="0" borderId="22" xfId="0" applyNumberFormat="1" applyFill="1" applyBorder="1" applyAlignment="1">
      <alignment horizontal="right" indent="1"/>
    </xf>
    <xf numFmtId="0" fontId="12" fillId="0" borderId="29" xfId="0" applyFont="1" applyFill="1" applyBorder="1" applyAlignment="1">
      <alignment horizontal="left" indent="1"/>
    </xf>
    <xf numFmtId="2" fontId="0" fillId="0" borderId="43" xfId="0" applyNumberFormat="1" applyFill="1" applyBorder="1" applyAlignment="1">
      <alignment horizontal="right" indent="1"/>
    </xf>
    <xf numFmtId="49" fontId="12" fillId="0" borderId="39" xfId="0" applyNumberFormat="1" applyFont="1" applyFill="1" applyBorder="1" applyAlignment="1">
      <alignment horizontal="left" indent="1"/>
    </xf>
    <xf numFmtId="49" fontId="0" fillId="0" borderId="4" xfId="0" applyNumberFormat="1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24" xfId="0" applyFill="1" applyBorder="1" applyAlignment="1">
      <alignment horizontal="right" indent="1"/>
    </xf>
    <xf numFmtId="0" fontId="0" fillId="0" borderId="5" xfId="0" applyFont="1" applyFill="1" applyBorder="1" applyAlignment="1">
      <alignment horizontal="left" indent="1"/>
    </xf>
    <xf numFmtId="0" fontId="0" fillId="0" borderId="7" xfId="0" applyFill="1" applyBorder="1" applyAlignment="1">
      <alignment horizontal="right" indent="1"/>
    </xf>
    <xf numFmtId="49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2" fontId="12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indent="1"/>
    </xf>
    <xf numFmtId="0" fontId="12" fillId="0" borderId="1" xfId="0" applyFont="1" applyFill="1" applyBorder="1" applyAlignment="1">
      <alignment horizontal="right" indent="1"/>
    </xf>
    <xf numFmtId="0" fontId="12" fillId="0" borderId="11" xfId="0" applyFont="1" applyFill="1" applyBorder="1" applyAlignment="1">
      <alignment horizontal="right" indent="1"/>
    </xf>
    <xf numFmtId="0" fontId="12" fillId="0" borderId="18" xfId="0" applyFont="1" applyFill="1" applyBorder="1" applyAlignment="1">
      <alignment horizontal="right" indent="1"/>
    </xf>
    <xf numFmtId="0" fontId="12" fillId="0" borderId="3" xfId="0" applyFont="1" applyFill="1" applyBorder="1" applyAlignment="1">
      <alignment horizontal="right" indent="1"/>
    </xf>
    <xf numFmtId="0" fontId="12" fillId="0" borderId="22" xfId="0" applyFont="1" applyFill="1" applyBorder="1" applyAlignment="1">
      <alignment horizontal="right" indent="1"/>
    </xf>
    <xf numFmtId="172" fontId="0" fillId="2" borderId="1" xfId="0" applyNumberFormat="1" applyFill="1" applyBorder="1" applyAlignment="1">
      <alignment horizontal="right" indent="1"/>
    </xf>
    <xf numFmtId="172" fontId="2" fillId="2" borderId="3" xfId="0" applyNumberFormat="1" applyFont="1" applyFill="1" applyBorder="1" applyAlignment="1">
      <alignment horizontal="right" indent="1"/>
    </xf>
    <xf numFmtId="172" fontId="2" fillId="2" borderId="0" xfId="0" applyNumberFormat="1" applyFont="1" applyFill="1" applyBorder="1" applyAlignment="1">
      <alignment horizontal="right" indent="1"/>
    </xf>
    <xf numFmtId="172" fontId="2" fillId="2" borderId="1" xfId="0" applyNumberFormat="1" applyFont="1" applyFill="1" applyBorder="1" applyAlignment="1">
      <alignment horizontal="right" indent="1"/>
    </xf>
    <xf numFmtId="172" fontId="0" fillId="2" borderId="3" xfId="0" applyNumberFormat="1" applyFont="1" applyFill="1" applyBorder="1" applyAlignment="1">
      <alignment horizontal="right" indent="1"/>
    </xf>
    <xf numFmtId="172" fontId="0" fillId="0" borderId="42" xfId="0" applyNumberFormat="1" applyFill="1" applyBorder="1" applyAlignment="1">
      <alignment horizontal="right" indent="1"/>
    </xf>
    <xf numFmtId="172" fontId="0" fillId="0" borderId="43" xfId="0" applyNumberFormat="1" applyFill="1" applyBorder="1" applyAlignment="1">
      <alignment horizontal="right" indent="1"/>
    </xf>
    <xf numFmtId="172" fontId="0" fillId="0" borderId="41" xfId="0" applyNumberFormat="1" applyFill="1" applyBorder="1" applyAlignment="1">
      <alignment horizontal="right" indent="1"/>
    </xf>
    <xf numFmtId="172" fontId="0" fillId="0" borderId="9" xfId="0" applyNumberFormat="1" applyFill="1" applyBorder="1" applyAlignment="1">
      <alignment horizontal="right" indent="1"/>
    </xf>
    <xf numFmtId="172" fontId="0" fillId="0" borderId="9" xfId="0" applyNumberFormat="1" applyFont="1" applyFill="1" applyBorder="1" applyAlignment="1">
      <alignment horizontal="right" indent="1"/>
    </xf>
    <xf numFmtId="49" fontId="11" fillId="0" borderId="4" xfId="0" applyNumberFormat="1" applyFont="1" applyFill="1" applyBorder="1" applyAlignment="1">
      <alignment horizontal="left" indent="1"/>
    </xf>
    <xf numFmtId="49" fontId="12" fillId="0" borderId="4" xfId="0" applyNumberFormat="1" applyFont="1" applyFill="1" applyBorder="1" applyAlignment="1">
      <alignment horizontal="left" indent="1"/>
    </xf>
    <xf numFmtId="172" fontId="0" fillId="0" borderId="6" xfId="0" applyNumberFormat="1" applyFill="1" applyBorder="1" applyAlignment="1">
      <alignment horizontal="right" indent="1"/>
    </xf>
    <xf numFmtId="172" fontId="0" fillId="0" borderId="7" xfId="0" applyNumberFormat="1" applyFill="1" applyBorder="1" applyAlignment="1">
      <alignment horizontal="right" indent="1"/>
    </xf>
    <xf numFmtId="172" fontId="0" fillId="0" borderId="10" xfId="0" applyNumberFormat="1" applyFill="1" applyBorder="1" applyAlignment="1">
      <alignment horizontal="right" indent="1"/>
    </xf>
    <xf numFmtId="0" fontId="12" fillId="0" borderId="9" xfId="0" applyFont="1" applyFill="1" applyBorder="1" applyAlignment="1">
      <alignment horizontal="right" indent="1"/>
    </xf>
    <xf numFmtId="0" fontId="12" fillId="0" borderId="23" xfId="0" applyFont="1" applyFill="1" applyBorder="1" applyAlignment="1">
      <alignment horizontal="left" indent="1"/>
    </xf>
    <xf numFmtId="0" fontId="12" fillId="0" borderId="24" xfId="0" applyFont="1" applyFill="1" applyBorder="1" applyAlignment="1">
      <alignment horizontal="right" indent="1"/>
    </xf>
    <xf numFmtId="2" fontId="12" fillId="0" borderId="4" xfId="0" applyNumberFormat="1" applyFont="1" applyFill="1" applyBorder="1" applyAlignment="1">
      <alignment horizontal="left" indent="1"/>
    </xf>
    <xf numFmtId="172" fontId="0" fillId="2" borderId="9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 horizontal="left" indent="1"/>
    </xf>
    <xf numFmtId="172" fontId="2" fillId="2" borderId="9" xfId="0" applyNumberFormat="1" applyFont="1" applyFill="1" applyBorder="1" applyAlignment="1">
      <alignment horizontal="right" indent="1"/>
    </xf>
    <xf numFmtId="1" fontId="0" fillId="0" borderId="0" xfId="0" applyNumberFormat="1" applyAlignment="1">
      <alignment horizontal="right" indent="1"/>
    </xf>
    <xf numFmtId="1" fontId="0" fillId="0" borderId="3" xfId="0" applyNumberFormat="1" applyFill="1" applyBorder="1" applyAlignment="1">
      <alignment horizontal="right" indent="1"/>
    </xf>
    <xf numFmtId="1" fontId="0" fillId="0" borderId="1" xfId="0" applyNumberFormat="1" applyFill="1" applyBorder="1" applyAlignment="1">
      <alignment horizontal="right" indent="1"/>
    </xf>
    <xf numFmtId="1" fontId="0" fillId="0" borderId="3" xfId="0" applyNumberFormat="1" applyBorder="1" applyAlignment="1">
      <alignment horizontal="right" indent="1"/>
    </xf>
    <xf numFmtId="1" fontId="0" fillId="0" borderId="1" xfId="0" applyNumberFormat="1" applyBorder="1" applyAlignment="1">
      <alignment horizontal="right" indent="1"/>
    </xf>
    <xf numFmtId="2" fontId="0" fillId="0" borderId="3" xfId="0" applyNumberFormat="1" applyFill="1" applyBorder="1" applyAlignment="1">
      <alignment horizontal="right" indent="1"/>
    </xf>
    <xf numFmtId="2" fontId="0" fillId="0" borderId="3" xfId="0" applyNumberFormat="1" applyFont="1" applyFill="1" applyBorder="1" applyAlignment="1">
      <alignment horizontal="right" indent="1"/>
    </xf>
    <xf numFmtId="2" fontId="1" fillId="0" borderId="3" xfId="0" applyNumberFormat="1" applyFont="1" applyFill="1" applyBorder="1" applyAlignment="1">
      <alignment horizontal="right" indent="1"/>
    </xf>
    <xf numFmtId="0" fontId="0" fillId="0" borderId="3" xfId="0" applyBorder="1" applyAlignment="1">
      <alignment horizontal="right" indent="1"/>
    </xf>
    <xf numFmtId="1" fontId="12" fillId="0" borderId="3" xfId="0" applyNumberFormat="1" applyFont="1" applyFill="1" applyBorder="1" applyAlignment="1">
      <alignment horizontal="right" indent="1"/>
    </xf>
    <xf numFmtId="1" fontId="12" fillId="0" borderId="1" xfId="0" applyNumberFormat="1" applyFont="1" applyFill="1" applyBorder="1" applyAlignment="1">
      <alignment horizontal="right" indent="1"/>
    </xf>
    <xf numFmtId="2" fontId="12" fillId="0" borderId="3" xfId="0" applyNumberFormat="1" applyFont="1" applyFill="1" applyBorder="1" applyAlignment="1">
      <alignment horizontal="right" indent="1"/>
    </xf>
    <xf numFmtId="2" fontId="12" fillId="0" borderId="1" xfId="0" applyNumberFormat="1" applyFont="1" applyFill="1" applyBorder="1" applyAlignment="1">
      <alignment horizontal="right" indent="1"/>
    </xf>
    <xf numFmtId="1" fontId="12" fillId="0" borderId="22" xfId="0" applyNumberFormat="1" applyFont="1" applyFill="1" applyBorder="1" applyAlignment="1">
      <alignment horizontal="right" indent="1"/>
    </xf>
    <xf numFmtId="1" fontId="12" fillId="0" borderId="18" xfId="0" applyNumberFormat="1" applyFont="1" applyFill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0" fontId="11" fillId="0" borderId="29" xfId="0" applyFont="1" applyFill="1" applyBorder="1" applyAlignment="1">
      <alignment horizontal="left" vertical="center"/>
    </xf>
    <xf numFmtId="1" fontId="12" fillId="0" borderId="9" xfId="0" applyNumberFormat="1" applyFont="1" applyFill="1" applyBorder="1" applyAlignment="1">
      <alignment horizontal="right" indent="1"/>
    </xf>
    <xf numFmtId="2" fontId="11" fillId="0" borderId="4" xfId="0" applyNumberFormat="1" applyFont="1" applyFill="1" applyBorder="1" applyAlignment="1">
      <alignment horizontal="left" indent="1"/>
    </xf>
    <xf numFmtId="1" fontId="0" fillId="0" borderId="9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2" fontId="0" fillId="0" borderId="6" xfId="0" applyNumberFormat="1" applyFill="1" applyBorder="1" applyAlignment="1">
      <alignment horizontal="right" indent="1"/>
    </xf>
    <xf numFmtId="1" fontId="12" fillId="0" borderId="4" xfId="0" applyNumberFormat="1" applyFont="1" applyFill="1" applyBorder="1" applyAlignment="1">
      <alignment horizontal="right" indent="1"/>
    </xf>
    <xf numFmtId="1" fontId="0" fillId="0" borderId="4" xfId="0" applyNumberFormat="1" applyBorder="1" applyAlignment="1">
      <alignment horizontal="right" inden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indent="1"/>
    </xf>
    <xf numFmtId="1" fontId="13" fillId="0" borderId="44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right" indent="1"/>
    </xf>
    <xf numFmtId="1" fontId="0" fillId="2" borderId="1" xfId="0" applyNumberFormat="1" applyFill="1" applyBorder="1" applyAlignment="1">
      <alignment horizontal="right" indent="1"/>
    </xf>
    <xf numFmtId="0" fontId="11" fillId="0" borderId="3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172" fontId="13" fillId="0" borderId="35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ptember%2001\Daten\alles%20neu30_8_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A-Daten unverändert"/>
      <sheetName val="RFA-Daten Nichtoxide"/>
      <sheetName val="ICP-OES-Werte ohne Ausreisser"/>
      <sheetName val="AAS-WERTE"/>
      <sheetName val="ICP-OES und AAS in µg"/>
      <sheetName val="ICP-OES  in µg Mittelwerte"/>
      <sheetName val="RFA-Daten nach Extr"/>
      <sheetName val="RFA-Daten nach Extr Mittelwerte"/>
      <sheetName val="Vergleich ICP RFA"/>
      <sheetName val="Vergleich ICP RFA (2)"/>
      <sheetName val="Vergleich ICP RFA (3)"/>
    </sheetNames>
    <sheetDataSet>
      <sheetData sheetId="0">
        <row r="179">
          <cell r="Z179">
            <v>227.62</v>
          </cell>
        </row>
        <row r="180">
          <cell r="Z180">
            <v>212.68</v>
          </cell>
        </row>
        <row r="181">
          <cell r="E181">
            <v>0.52</v>
          </cell>
        </row>
        <row r="182">
          <cell r="E182">
            <v>0.51</v>
          </cell>
        </row>
        <row r="183">
          <cell r="E183">
            <v>0.53</v>
          </cell>
        </row>
        <row r="184">
          <cell r="E184">
            <v>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view="pageBreakPreview" zoomScale="75" zoomScaleNormal="60" zoomScaleSheetLayoutView="75" workbookViewId="0" topLeftCell="A1">
      <selection activeCell="D48" sqref="D48"/>
    </sheetView>
  </sheetViews>
  <sheetFormatPr defaultColWidth="11.421875" defaultRowHeight="12.75"/>
  <cols>
    <col min="1" max="1" width="16.140625" style="25" bestFit="1" customWidth="1"/>
    <col min="2" max="2" width="26.140625" style="0" bestFit="1" customWidth="1"/>
    <col min="3" max="3" width="11.7109375" style="62" bestFit="1" customWidth="1"/>
    <col min="4" max="4" width="26.00390625" style="24" customWidth="1"/>
    <col min="5" max="5" width="13.8515625" style="24" bestFit="1" customWidth="1"/>
    <col min="6" max="6" width="26.140625" style="24" bestFit="1" customWidth="1"/>
    <col min="7" max="7" width="13.28125" style="24" bestFit="1" customWidth="1"/>
    <col min="8" max="8" width="9.140625" style="62" customWidth="1"/>
    <col min="9" max="9" width="10.00390625" style="62" customWidth="1"/>
    <col min="10" max="10" width="7.28125" style="0" customWidth="1"/>
    <col min="11" max="11" width="6.8515625" style="62" bestFit="1" customWidth="1"/>
    <col min="12" max="12" width="7.8515625" style="62" bestFit="1" customWidth="1"/>
    <col min="13" max="13" width="6.8515625" style="62" bestFit="1" customWidth="1"/>
    <col min="14" max="14" width="7.28125" style="62" customWidth="1"/>
    <col min="15" max="15" width="7.57421875" style="62" bestFit="1" customWidth="1"/>
    <col min="16" max="16" width="7.8515625" style="62" bestFit="1" customWidth="1"/>
    <col min="17" max="17" width="11.00390625" style="62" bestFit="1" customWidth="1"/>
    <col min="18" max="18" width="5.57421875" style="0" bestFit="1" customWidth="1"/>
    <col min="19" max="19" width="5.28125" style="0" customWidth="1"/>
    <col min="20" max="20" width="5.57421875" style="0" bestFit="1" customWidth="1"/>
    <col min="21" max="21" width="5.28125" style="0" customWidth="1"/>
    <col min="22" max="22" width="5.57421875" style="0" bestFit="1" customWidth="1"/>
    <col min="23" max="23" width="4.7109375" style="0" bestFit="1" customWidth="1"/>
    <col min="24" max="24" width="7.57421875" style="0" customWidth="1"/>
    <col min="25" max="25" width="6.421875" style="0" customWidth="1"/>
  </cols>
  <sheetData>
    <row r="1" spans="1:16" s="69" customFormat="1" ht="18" customHeight="1">
      <c r="A1" s="82" t="s">
        <v>137</v>
      </c>
      <c r="B1" s="92" t="s">
        <v>138</v>
      </c>
      <c r="C1" s="92" t="s">
        <v>139</v>
      </c>
      <c r="D1" s="92" t="s">
        <v>140</v>
      </c>
      <c r="E1" s="92" t="s">
        <v>141</v>
      </c>
      <c r="F1" s="92" t="s">
        <v>142</v>
      </c>
      <c r="G1" s="92" t="s">
        <v>143</v>
      </c>
      <c r="H1" s="92" t="s">
        <v>144</v>
      </c>
      <c r="I1" s="92" t="s">
        <v>145</v>
      </c>
      <c r="J1" s="434" t="s">
        <v>275</v>
      </c>
      <c r="K1" s="435"/>
      <c r="L1" s="435"/>
      <c r="M1" s="435"/>
      <c r="N1" s="435"/>
      <c r="O1" s="435"/>
      <c r="P1" s="436"/>
    </row>
    <row r="2" spans="1:16" s="69" customFormat="1" ht="18" customHeight="1">
      <c r="A2" s="116"/>
      <c r="B2" s="117"/>
      <c r="C2" s="117"/>
      <c r="D2" s="117"/>
      <c r="E2" s="117"/>
      <c r="F2" s="117"/>
      <c r="G2" s="117"/>
      <c r="H2" s="117"/>
      <c r="I2" s="117"/>
      <c r="J2" s="118"/>
      <c r="K2" s="437" t="s">
        <v>149</v>
      </c>
      <c r="L2" s="432"/>
      <c r="M2" s="432"/>
      <c r="N2" s="437" t="s">
        <v>151</v>
      </c>
      <c r="O2" s="432"/>
      <c r="P2" s="433"/>
    </row>
    <row r="3" spans="1:17" ht="12.75">
      <c r="A3" s="83"/>
      <c r="B3" s="93"/>
      <c r="C3" s="93"/>
      <c r="D3" s="97" t="s">
        <v>256</v>
      </c>
      <c r="E3" s="97" t="s">
        <v>257</v>
      </c>
      <c r="F3" s="93"/>
      <c r="G3" s="93"/>
      <c r="H3" s="93"/>
      <c r="I3" s="93"/>
      <c r="J3" s="115" t="s">
        <v>274</v>
      </c>
      <c r="K3" s="122" t="s">
        <v>273</v>
      </c>
      <c r="L3" s="424" t="s">
        <v>271</v>
      </c>
      <c r="M3" s="426"/>
      <c r="N3" s="103" t="s">
        <v>273</v>
      </c>
      <c r="O3" s="424" t="s">
        <v>271</v>
      </c>
      <c r="P3" s="425"/>
      <c r="Q3"/>
    </row>
    <row r="4" spans="1:17" ht="12.75">
      <c r="A4" s="84"/>
      <c r="B4" s="94"/>
      <c r="C4" s="95"/>
      <c r="D4" s="98"/>
      <c r="E4" s="98"/>
      <c r="F4" s="98"/>
      <c r="G4" s="98"/>
      <c r="H4" s="95"/>
      <c r="I4" s="95"/>
      <c r="J4" s="111"/>
      <c r="K4" s="123"/>
      <c r="L4" s="65"/>
      <c r="M4" s="119"/>
      <c r="N4" s="65"/>
      <c r="O4" s="65"/>
      <c r="P4" s="74"/>
      <c r="Q4"/>
    </row>
    <row r="5" spans="1:17" ht="12.75">
      <c r="A5" s="84" t="s">
        <v>166</v>
      </c>
      <c r="B5" s="95" t="s">
        <v>161</v>
      </c>
      <c r="C5" s="95">
        <v>1</v>
      </c>
      <c r="D5" s="101">
        <v>25.872</v>
      </c>
      <c r="E5" s="95">
        <v>0.4</v>
      </c>
      <c r="F5" s="95" t="s">
        <v>167</v>
      </c>
      <c r="G5" s="100"/>
      <c r="H5" s="95" t="s">
        <v>122</v>
      </c>
      <c r="I5" s="95" t="s">
        <v>163</v>
      </c>
      <c r="J5" s="111" t="s">
        <v>261</v>
      </c>
      <c r="K5" s="123"/>
      <c r="L5" s="112">
        <v>0.186</v>
      </c>
      <c r="M5" s="13" t="s">
        <v>79</v>
      </c>
      <c r="N5" s="65"/>
      <c r="O5" s="112">
        <v>0.192</v>
      </c>
      <c r="P5" s="75" t="s">
        <v>79</v>
      </c>
      <c r="Q5"/>
    </row>
    <row r="6" spans="1:17" ht="12.75">
      <c r="A6" s="84" t="s">
        <v>160</v>
      </c>
      <c r="B6" s="95" t="s">
        <v>161</v>
      </c>
      <c r="C6" s="95">
        <v>1</v>
      </c>
      <c r="D6" s="101">
        <v>21.422</v>
      </c>
      <c r="E6" s="95">
        <v>0.4</v>
      </c>
      <c r="F6" s="95" t="s">
        <v>162</v>
      </c>
      <c r="G6" s="100"/>
      <c r="H6" s="95" t="s">
        <v>122</v>
      </c>
      <c r="I6" s="95" t="s">
        <v>163</v>
      </c>
      <c r="J6" s="111" t="s">
        <v>262</v>
      </c>
      <c r="K6" s="123"/>
      <c r="L6" s="112">
        <v>0.161</v>
      </c>
      <c r="M6" s="13" t="s">
        <v>79</v>
      </c>
      <c r="N6" s="106"/>
      <c r="O6" s="112">
        <v>0.151</v>
      </c>
      <c r="P6" s="75" t="s">
        <v>79</v>
      </c>
      <c r="Q6"/>
    </row>
    <row r="7" spans="1:17" ht="12.75">
      <c r="A7" s="84" t="s">
        <v>157</v>
      </c>
      <c r="B7" s="95" t="s">
        <v>154</v>
      </c>
      <c r="C7" s="95">
        <v>1</v>
      </c>
      <c r="D7" s="101">
        <v>145.11</v>
      </c>
      <c r="E7" s="95">
        <v>0.15</v>
      </c>
      <c r="F7" s="95" t="s">
        <v>158</v>
      </c>
      <c r="G7" s="100"/>
      <c r="H7" s="95" t="s">
        <v>122</v>
      </c>
      <c r="I7" s="95" t="s">
        <v>159</v>
      </c>
      <c r="J7" s="111" t="s">
        <v>263</v>
      </c>
      <c r="K7" s="123"/>
      <c r="L7" s="112">
        <v>0.929</v>
      </c>
      <c r="M7" s="13" t="s">
        <v>79</v>
      </c>
      <c r="N7" s="106"/>
      <c r="O7" s="112">
        <v>1.06</v>
      </c>
      <c r="P7" s="75" t="s">
        <v>79</v>
      </c>
      <c r="Q7"/>
    </row>
    <row r="8" spans="1:17" ht="12.75">
      <c r="A8" s="84" t="s">
        <v>153</v>
      </c>
      <c r="B8" s="95" t="s">
        <v>154</v>
      </c>
      <c r="C8" s="95">
        <v>1</v>
      </c>
      <c r="D8" s="101">
        <v>109.174</v>
      </c>
      <c r="E8" s="95">
        <v>0.15</v>
      </c>
      <c r="F8" s="95" t="s">
        <v>155</v>
      </c>
      <c r="G8" s="100"/>
      <c r="H8" s="95" t="s">
        <v>122</v>
      </c>
      <c r="I8" s="95" t="s">
        <v>156</v>
      </c>
      <c r="J8" s="111" t="s">
        <v>264</v>
      </c>
      <c r="K8" s="123"/>
      <c r="L8" s="112">
        <v>3.69</v>
      </c>
      <c r="M8" s="13" t="s">
        <v>79</v>
      </c>
      <c r="N8" s="106"/>
      <c r="O8" s="112">
        <v>2.92</v>
      </c>
      <c r="P8" s="75" t="s">
        <v>79</v>
      </c>
      <c r="Q8"/>
    </row>
    <row r="9" spans="1:17" ht="12.75">
      <c r="A9" s="84" t="s">
        <v>170</v>
      </c>
      <c r="B9" s="95" t="s">
        <v>154</v>
      </c>
      <c r="C9" s="95">
        <v>1</v>
      </c>
      <c r="D9" s="101">
        <v>89.518</v>
      </c>
      <c r="E9" s="95">
        <v>0.15</v>
      </c>
      <c r="F9" s="95" t="s">
        <v>171</v>
      </c>
      <c r="G9" s="100"/>
      <c r="H9" s="95" t="s">
        <v>122</v>
      </c>
      <c r="I9" s="95" t="s">
        <v>163</v>
      </c>
      <c r="J9" s="111" t="s">
        <v>58</v>
      </c>
      <c r="K9" s="123" t="s">
        <v>265</v>
      </c>
      <c r="L9" s="113">
        <v>78.7</v>
      </c>
      <c r="M9" s="13" t="s">
        <v>80</v>
      </c>
      <c r="N9" s="106" t="s">
        <v>272</v>
      </c>
      <c r="O9" s="113">
        <v>59.8</v>
      </c>
      <c r="P9" s="75" t="s">
        <v>80</v>
      </c>
      <c r="Q9"/>
    </row>
    <row r="10" spans="1:17" ht="12.75">
      <c r="A10" s="84" t="s">
        <v>173</v>
      </c>
      <c r="B10" s="95" t="s">
        <v>154</v>
      </c>
      <c r="C10" s="95">
        <v>1</v>
      </c>
      <c r="D10" s="101">
        <v>75.818</v>
      </c>
      <c r="E10" s="95">
        <v>0.15</v>
      </c>
      <c r="F10" s="95" t="s">
        <v>174</v>
      </c>
      <c r="G10" s="100"/>
      <c r="H10" s="95" t="s">
        <v>122</v>
      </c>
      <c r="I10" s="95" t="s">
        <v>163</v>
      </c>
      <c r="J10" s="111" t="s">
        <v>59</v>
      </c>
      <c r="K10" s="123"/>
      <c r="L10" s="113">
        <v>48.6</v>
      </c>
      <c r="M10" s="13" t="s">
        <v>80</v>
      </c>
      <c r="N10" s="106"/>
      <c r="O10" s="113">
        <v>425</v>
      </c>
      <c r="P10" s="75" t="s">
        <v>80</v>
      </c>
      <c r="Q10"/>
    </row>
    <row r="11" spans="1:17" ht="12.75">
      <c r="A11" s="84" t="s">
        <v>176</v>
      </c>
      <c r="B11" s="95" t="s">
        <v>154</v>
      </c>
      <c r="C11" s="95">
        <v>1</v>
      </c>
      <c r="D11" s="101">
        <v>50.678</v>
      </c>
      <c r="E11" s="95">
        <v>0.15</v>
      </c>
      <c r="F11" s="95" t="s">
        <v>177</v>
      </c>
      <c r="G11" s="100"/>
      <c r="H11" s="95" t="s">
        <v>122</v>
      </c>
      <c r="I11" s="95" t="s">
        <v>163</v>
      </c>
      <c r="J11" s="111" t="s">
        <v>266</v>
      </c>
      <c r="K11" s="123"/>
      <c r="L11" s="112">
        <v>0.05737</v>
      </c>
      <c r="M11" s="13" t="s">
        <v>79</v>
      </c>
      <c r="N11" s="106"/>
      <c r="O11" s="112">
        <v>0.07814</v>
      </c>
      <c r="P11" s="75" t="s">
        <v>79</v>
      </c>
      <c r="Q11"/>
    </row>
    <row r="12" spans="1:17" ht="12.75">
      <c r="A12" s="84" t="s">
        <v>178</v>
      </c>
      <c r="B12" s="95" t="s">
        <v>154</v>
      </c>
      <c r="C12" s="95">
        <v>1</v>
      </c>
      <c r="D12" s="101">
        <v>45.19</v>
      </c>
      <c r="E12" s="95">
        <v>0.15</v>
      </c>
      <c r="F12" s="95" t="s">
        <v>179</v>
      </c>
      <c r="G12" s="100"/>
      <c r="H12" s="95" t="s">
        <v>122</v>
      </c>
      <c r="I12" s="95" t="s">
        <v>180</v>
      </c>
      <c r="J12" s="111" t="s">
        <v>267</v>
      </c>
      <c r="K12" s="123"/>
      <c r="L12" s="112">
        <v>0.09238</v>
      </c>
      <c r="M12" s="13" t="s">
        <v>79</v>
      </c>
      <c r="N12" s="65"/>
      <c r="O12" s="112"/>
      <c r="P12" s="75"/>
      <c r="Q12"/>
    </row>
    <row r="13" spans="1:17" ht="12.75">
      <c r="A13" s="84" t="s">
        <v>181</v>
      </c>
      <c r="B13" s="95" t="s">
        <v>154</v>
      </c>
      <c r="C13" s="95">
        <v>1</v>
      </c>
      <c r="D13" s="101">
        <v>45.19</v>
      </c>
      <c r="E13" s="95">
        <v>0.15</v>
      </c>
      <c r="F13" s="95" t="s">
        <v>179</v>
      </c>
      <c r="G13" s="100"/>
      <c r="H13" s="95" t="s">
        <v>122</v>
      </c>
      <c r="I13" s="95" t="s">
        <v>182</v>
      </c>
      <c r="J13" s="111" t="s">
        <v>267</v>
      </c>
      <c r="K13" s="124"/>
      <c r="L13" s="112"/>
      <c r="M13" s="61"/>
      <c r="N13" s="106"/>
      <c r="O13" s="112">
        <v>0.206</v>
      </c>
      <c r="P13" s="76" t="s">
        <v>79</v>
      </c>
      <c r="Q13"/>
    </row>
    <row r="14" spans="1:17" ht="12.75">
      <c r="A14" s="84" t="s">
        <v>183</v>
      </c>
      <c r="B14" s="95" t="s">
        <v>184</v>
      </c>
      <c r="C14" s="95">
        <v>1</v>
      </c>
      <c r="D14" s="101">
        <v>86.174</v>
      </c>
      <c r="E14" s="95">
        <v>0.15</v>
      </c>
      <c r="F14" s="95" t="s">
        <v>185</v>
      </c>
      <c r="G14" s="100"/>
      <c r="H14" s="95" t="s">
        <v>122</v>
      </c>
      <c r="I14" s="95" t="s">
        <v>186</v>
      </c>
      <c r="J14" s="111" t="s">
        <v>268</v>
      </c>
      <c r="K14" s="123"/>
      <c r="L14" s="112">
        <v>0.02589</v>
      </c>
      <c r="M14" s="61" t="s">
        <v>79</v>
      </c>
      <c r="N14" s="106"/>
      <c r="O14" s="112">
        <v>0.05074</v>
      </c>
      <c r="P14" s="76" t="s">
        <v>79</v>
      </c>
      <c r="Q14"/>
    </row>
    <row r="15" spans="1:17" ht="12.75">
      <c r="A15" s="84" t="s">
        <v>187</v>
      </c>
      <c r="B15" s="95" t="s">
        <v>188</v>
      </c>
      <c r="C15" s="95">
        <v>1</v>
      </c>
      <c r="D15" s="101">
        <v>123.288</v>
      </c>
      <c r="E15" s="95">
        <v>0.15</v>
      </c>
      <c r="F15" s="95" t="s">
        <v>189</v>
      </c>
      <c r="G15" s="100"/>
      <c r="H15" s="95" t="s">
        <v>122</v>
      </c>
      <c r="I15" s="95" t="s">
        <v>186</v>
      </c>
      <c r="J15" s="111" t="s">
        <v>63</v>
      </c>
      <c r="K15" s="123" t="s">
        <v>62</v>
      </c>
      <c r="L15" s="114">
        <v>1.73</v>
      </c>
      <c r="M15" s="13" t="s">
        <v>80</v>
      </c>
      <c r="N15" s="106" t="s">
        <v>62</v>
      </c>
      <c r="O15" s="114">
        <v>1.48</v>
      </c>
      <c r="P15" s="75" t="s">
        <v>80</v>
      </c>
      <c r="Q15"/>
    </row>
    <row r="16" spans="1:17" ht="12.75">
      <c r="A16" s="84" t="s">
        <v>190</v>
      </c>
      <c r="B16" s="95" t="s">
        <v>184</v>
      </c>
      <c r="C16" s="95">
        <v>1</v>
      </c>
      <c r="D16" s="101">
        <v>69.358</v>
      </c>
      <c r="E16" s="95">
        <v>0.15</v>
      </c>
      <c r="F16" s="95" t="s">
        <v>191</v>
      </c>
      <c r="G16" s="100"/>
      <c r="H16" s="95" t="s">
        <v>122</v>
      </c>
      <c r="I16" s="95" t="s">
        <v>186</v>
      </c>
      <c r="J16" s="111" t="s">
        <v>64</v>
      </c>
      <c r="K16" s="123"/>
      <c r="L16" s="114">
        <v>4.55</v>
      </c>
      <c r="M16" s="13" t="s">
        <v>80</v>
      </c>
      <c r="N16" s="106"/>
      <c r="O16" s="30"/>
      <c r="P16" s="75"/>
      <c r="Q16"/>
    </row>
    <row r="17" spans="1:17" ht="12.75">
      <c r="A17" s="84" t="s">
        <v>192</v>
      </c>
      <c r="B17" s="95" t="s">
        <v>184</v>
      </c>
      <c r="C17" s="95">
        <v>1</v>
      </c>
      <c r="D17" s="101">
        <v>62.986</v>
      </c>
      <c r="E17" s="95">
        <v>0.15</v>
      </c>
      <c r="F17" s="95" t="s">
        <v>193</v>
      </c>
      <c r="G17" s="100"/>
      <c r="H17" s="95" t="s">
        <v>122</v>
      </c>
      <c r="I17" s="95" t="s">
        <v>194</v>
      </c>
      <c r="J17" s="111" t="s">
        <v>65</v>
      </c>
      <c r="K17" s="123"/>
      <c r="L17" s="113">
        <v>34</v>
      </c>
      <c r="M17" s="13" t="s">
        <v>80</v>
      </c>
      <c r="N17" s="106"/>
      <c r="O17" s="113">
        <v>28.7</v>
      </c>
      <c r="P17" s="75" t="s">
        <v>80</v>
      </c>
      <c r="Q17"/>
    </row>
    <row r="18" spans="1:17" ht="12.75">
      <c r="A18" s="84" t="s">
        <v>195</v>
      </c>
      <c r="B18" s="95" t="s">
        <v>184</v>
      </c>
      <c r="C18" s="95">
        <v>1</v>
      </c>
      <c r="D18" s="101">
        <v>57.52</v>
      </c>
      <c r="E18" s="95">
        <v>0.15</v>
      </c>
      <c r="F18" s="95" t="s">
        <v>196</v>
      </c>
      <c r="G18" s="95" t="s">
        <v>197</v>
      </c>
      <c r="H18" s="95" t="s">
        <v>198</v>
      </c>
      <c r="I18" s="95" t="s">
        <v>199</v>
      </c>
      <c r="J18" s="111" t="s">
        <v>269</v>
      </c>
      <c r="K18" s="123"/>
      <c r="L18" s="112">
        <v>0.07428</v>
      </c>
      <c r="M18" s="13" t="s">
        <v>79</v>
      </c>
      <c r="N18" s="106"/>
      <c r="O18" s="112">
        <v>0.126</v>
      </c>
      <c r="P18" s="75" t="s">
        <v>79</v>
      </c>
      <c r="Q18"/>
    </row>
    <row r="19" spans="1:17" ht="12.75">
      <c r="A19" s="84" t="s">
        <v>200</v>
      </c>
      <c r="B19" s="95" t="s">
        <v>188</v>
      </c>
      <c r="C19" s="95">
        <v>1</v>
      </c>
      <c r="D19" s="101">
        <v>77.944</v>
      </c>
      <c r="E19" s="95">
        <v>0.15</v>
      </c>
      <c r="F19" s="95" t="s">
        <v>201</v>
      </c>
      <c r="G19" s="95"/>
      <c r="H19" s="95" t="s">
        <v>122</v>
      </c>
      <c r="I19" s="95" t="s">
        <v>194</v>
      </c>
      <c r="J19" s="111" t="s">
        <v>67</v>
      </c>
      <c r="K19" s="123" t="s">
        <v>66</v>
      </c>
      <c r="L19" s="114">
        <v>1.41</v>
      </c>
      <c r="M19" s="13" t="s">
        <v>80</v>
      </c>
      <c r="N19" s="106" t="s">
        <v>66</v>
      </c>
      <c r="O19" s="114">
        <v>1.72</v>
      </c>
      <c r="P19" s="75" t="s">
        <v>80</v>
      </c>
      <c r="Q19"/>
    </row>
    <row r="20" spans="1:17" ht="12.75">
      <c r="A20" s="84" t="s">
        <v>203</v>
      </c>
      <c r="B20" s="95" t="s">
        <v>184</v>
      </c>
      <c r="C20" s="95">
        <v>1</v>
      </c>
      <c r="D20" s="101">
        <v>48.662</v>
      </c>
      <c r="E20" s="95">
        <v>0.15</v>
      </c>
      <c r="F20" s="95" t="s">
        <v>204</v>
      </c>
      <c r="G20" s="95" t="s">
        <v>205</v>
      </c>
      <c r="H20" s="95" t="s">
        <v>122</v>
      </c>
      <c r="I20" s="95" t="s">
        <v>206</v>
      </c>
      <c r="J20" s="111" t="s">
        <v>68</v>
      </c>
      <c r="K20" s="123" t="s">
        <v>270</v>
      </c>
      <c r="L20" s="114">
        <v>3.2</v>
      </c>
      <c r="M20" s="13" t="s">
        <v>80</v>
      </c>
      <c r="N20" s="106" t="s">
        <v>67</v>
      </c>
      <c r="O20" s="114">
        <v>3.36</v>
      </c>
      <c r="P20" s="75" t="s">
        <v>80</v>
      </c>
      <c r="Q20"/>
    </row>
    <row r="21" spans="1:17" ht="12.75">
      <c r="A21" s="84" t="s">
        <v>209</v>
      </c>
      <c r="B21" s="95" t="s">
        <v>184</v>
      </c>
      <c r="C21" s="95">
        <v>1</v>
      </c>
      <c r="D21" s="101">
        <v>45.016</v>
      </c>
      <c r="E21" s="95">
        <v>0.15</v>
      </c>
      <c r="F21" s="95" t="s">
        <v>210</v>
      </c>
      <c r="G21" s="95" t="s">
        <v>211</v>
      </c>
      <c r="H21" s="95" t="s">
        <v>122</v>
      </c>
      <c r="I21" s="95" t="s">
        <v>206</v>
      </c>
      <c r="J21" s="111" t="s">
        <v>69</v>
      </c>
      <c r="K21" s="123"/>
      <c r="L21" s="114">
        <v>2.36</v>
      </c>
      <c r="M21" s="13" t="s">
        <v>80</v>
      </c>
      <c r="N21" s="106"/>
      <c r="O21" s="114">
        <v>11.8</v>
      </c>
      <c r="P21" s="75" t="s">
        <v>80</v>
      </c>
      <c r="Q21"/>
    </row>
    <row r="22" spans="1:17" ht="12.75">
      <c r="A22" s="84" t="s">
        <v>213</v>
      </c>
      <c r="B22" s="95" t="s">
        <v>184</v>
      </c>
      <c r="C22" s="95">
        <v>1</v>
      </c>
      <c r="D22" s="101">
        <v>41.786</v>
      </c>
      <c r="E22" s="95">
        <v>0.15</v>
      </c>
      <c r="F22" s="95" t="s">
        <v>214</v>
      </c>
      <c r="G22" s="95" t="s">
        <v>215</v>
      </c>
      <c r="H22" s="95" t="s">
        <v>122</v>
      </c>
      <c r="I22" s="95" t="s">
        <v>206</v>
      </c>
      <c r="J22" s="111" t="s">
        <v>70</v>
      </c>
      <c r="K22" s="123"/>
      <c r="L22" s="114">
        <v>5.42</v>
      </c>
      <c r="M22" s="13" t="s">
        <v>80</v>
      </c>
      <c r="N22" s="106"/>
      <c r="O22" s="114">
        <v>5.9</v>
      </c>
      <c r="P22" s="75" t="s">
        <v>80</v>
      </c>
      <c r="Q22"/>
    </row>
    <row r="23" spans="1:17" ht="12.75">
      <c r="A23" s="84" t="s">
        <v>217</v>
      </c>
      <c r="B23" s="95" t="s">
        <v>184</v>
      </c>
      <c r="C23" s="95">
        <v>1</v>
      </c>
      <c r="D23" s="101">
        <v>30.434</v>
      </c>
      <c r="E23" s="95">
        <v>0.15</v>
      </c>
      <c r="F23" s="95" t="s">
        <v>218</v>
      </c>
      <c r="G23" s="95" t="s">
        <v>219</v>
      </c>
      <c r="H23" s="95" t="s">
        <v>122</v>
      </c>
      <c r="I23" s="95" t="s">
        <v>220</v>
      </c>
      <c r="J23" s="111" t="s">
        <v>71</v>
      </c>
      <c r="K23" s="123"/>
      <c r="L23" s="114">
        <v>2.99</v>
      </c>
      <c r="M23" s="13" t="s">
        <v>80</v>
      </c>
      <c r="N23" s="106"/>
      <c r="O23" s="114">
        <v>6.51</v>
      </c>
      <c r="P23" s="75" t="s">
        <v>80</v>
      </c>
      <c r="Q23"/>
    </row>
    <row r="24" spans="1:17" ht="12.75">
      <c r="A24" s="84" t="s">
        <v>223</v>
      </c>
      <c r="B24" s="95" t="s">
        <v>184</v>
      </c>
      <c r="C24" s="95">
        <v>1</v>
      </c>
      <c r="D24" s="101">
        <v>26.594</v>
      </c>
      <c r="E24" s="95">
        <v>0.15</v>
      </c>
      <c r="F24" s="95" t="s">
        <v>224</v>
      </c>
      <c r="G24" s="95" t="s">
        <v>225</v>
      </c>
      <c r="H24" s="95" t="s">
        <v>122</v>
      </c>
      <c r="I24" s="95" t="s">
        <v>206</v>
      </c>
      <c r="J24" s="111" t="s">
        <v>72</v>
      </c>
      <c r="K24" s="123"/>
      <c r="L24" s="114">
        <v>2.41</v>
      </c>
      <c r="M24" s="13" t="s">
        <v>80</v>
      </c>
      <c r="N24" s="106"/>
      <c r="O24" s="114">
        <v>2.39</v>
      </c>
      <c r="P24" s="75" t="s">
        <v>80</v>
      </c>
      <c r="Q24"/>
    </row>
    <row r="25" spans="1:17" ht="12.75">
      <c r="A25" s="84" t="s">
        <v>228</v>
      </c>
      <c r="B25" s="95" t="s">
        <v>184</v>
      </c>
      <c r="C25" s="95">
        <v>1</v>
      </c>
      <c r="D25" s="101">
        <v>25.126</v>
      </c>
      <c r="E25" s="95">
        <v>0.15</v>
      </c>
      <c r="F25" s="95" t="s">
        <v>229</v>
      </c>
      <c r="G25" s="95" t="s">
        <v>230</v>
      </c>
      <c r="H25" s="95" t="s">
        <v>122</v>
      </c>
      <c r="I25" s="95" t="s">
        <v>206</v>
      </c>
      <c r="J25" s="111" t="s">
        <v>73</v>
      </c>
      <c r="K25" s="123"/>
      <c r="L25" s="114">
        <v>5.28</v>
      </c>
      <c r="M25" s="13" t="s">
        <v>80</v>
      </c>
      <c r="N25" s="106"/>
      <c r="O25" s="114">
        <v>7.88</v>
      </c>
      <c r="P25" s="75" t="s">
        <v>80</v>
      </c>
      <c r="Q25"/>
    </row>
    <row r="26" spans="1:17" ht="12.75">
      <c r="A26" s="84" t="s">
        <v>233</v>
      </c>
      <c r="B26" s="95" t="s">
        <v>184</v>
      </c>
      <c r="C26" s="95">
        <v>1</v>
      </c>
      <c r="D26" s="101">
        <v>23.758</v>
      </c>
      <c r="E26" s="95">
        <v>0.15</v>
      </c>
      <c r="F26" s="95" t="s">
        <v>234</v>
      </c>
      <c r="G26" s="95" t="s">
        <v>235</v>
      </c>
      <c r="H26" s="95" t="s">
        <v>122</v>
      </c>
      <c r="I26" s="95" t="s">
        <v>206</v>
      </c>
      <c r="J26" s="111" t="s">
        <v>74</v>
      </c>
      <c r="K26" s="123"/>
      <c r="L26" s="114">
        <v>0.768</v>
      </c>
      <c r="M26" s="13" t="s">
        <v>80</v>
      </c>
      <c r="N26" s="106" t="s">
        <v>72</v>
      </c>
      <c r="O26" s="114">
        <v>1.58</v>
      </c>
      <c r="P26" s="75" t="s">
        <v>80</v>
      </c>
      <c r="Q26"/>
    </row>
    <row r="27" spans="1:17" ht="12.75">
      <c r="A27" s="84" t="s">
        <v>242</v>
      </c>
      <c r="B27" s="95" t="s">
        <v>184</v>
      </c>
      <c r="C27" s="95">
        <v>1</v>
      </c>
      <c r="D27" s="101">
        <v>22.512</v>
      </c>
      <c r="E27" s="95">
        <v>0.15</v>
      </c>
      <c r="F27" s="95"/>
      <c r="G27" s="95" t="s">
        <v>243</v>
      </c>
      <c r="H27" s="95" t="s">
        <v>122</v>
      </c>
      <c r="I27" s="95" t="s">
        <v>206</v>
      </c>
      <c r="J27" s="111" t="s">
        <v>75</v>
      </c>
      <c r="K27" s="123" t="s">
        <v>73</v>
      </c>
      <c r="L27" s="114">
        <v>7.96</v>
      </c>
      <c r="M27" s="13" t="s">
        <v>80</v>
      </c>
      <c r="N27" s="106" t="s">
        <v>73</v>
      </c>
      <c r="O27" s="114">
        <v>12.4</v>
      </c>
      <c r="P27" s="75" t="s">
        <v>80</v>
      </c>
      <c r="Q27"/>
    </row>
    <row r="28" spans="1:17" ht="12.75">
      <c r="A28" s="84" t="s">
        <v>238</v>
      </c>
      <c r="B28" s="95" t="s">
        <v>188</v>
      </c>
      <c r="C28" s="95">
        <v>1</v>
      </c>
      <c r="D28" s="101">
        <v>28.882</v>
      </c>
      <c r="E28" s="95">
        <v>0.15</v>
      </c>
      <c r="F28" s="95"/>
      <c r="G28" s="95" t="s">
        <v>239</v>
      </c>
      <c r="H28" s="95" t="s">
        <v>122</v>
      </c>
      <c r="I28" s="95" t="s">
        <v>206</v>
      </c>
      <c r="J28" s="111" t="s">
        <v>76</v>
      </c>
      <c r="K28" s="123" t="s">
        <v>75</v>
      </c>
      <c r="L28" s="114">
        <v>0.274</v>
      </c>
      <c r="M28" s="68" t="s">
        <v>80</v>
      </c>
      <c r="N28" s="106" t="s">
        <v>75</v>
      </c>
      <c r="O28" s="114">
        <v>0.595</v>
      </c>
      <c r="P28" s="77" t="s">
        <v>80</v>
      </c>
      <c r="Q28"/>
    </row>
    <row r="29" spans="1:17" ht="12.75">
      <c r="A29" s="84" t="s">
        <v>245</v>
      </c>
      <c r="B29" s="95" t="s">
        <v>184</v>
      </c>
      <c r="C29" s="95">
        <v>1</v>
      </c>
      <c r="D29" s="101">
        <v>87.178</v>
      </c>
      <c r="E29" s="95">
        <v>0.15</v>
      </c>
      <c r="F29" s="95" t="s">
        <v>246</v>
      </c>
      <c r="G29" s="95"/>
      <c r="H29" s="95" t="s">
        <v>122</v>
      </c>
      <c r="I29" s="95" t="s">
        <v>206</v>
      </c>
      <c r="J29" s="111" t="s">
        <v>77</v>
      </c>
      <c r="K29" s="123" t="s">
        <v>62</v>
      </c>
      <c r="L29" s="113">
        <v>28.8</v>
      </c>
      <c r="M29" s="13" t="s">
        <v>80</v>
      </c>
      <c r="N29" s="106" t="s">
        <v>62</v>
      </c>
      <c r="O29" s="113">
        <v>25.4</v>
      </c>
      <c r="P29" s="75" t="s">
        <v>80</v>
      </c>
      <c r="Q29"/>
    </row>
    <row r="30" spans="1:17" ht="12.75">
      <c r="A30" s="84" t="s">
        <v>248</v>
      </c>
      <c r="B30" s="95" t="s">
        <v>184</v>
      </c>
      <c r="C30" s="95">
        <v>1</v>
      </c>
      <c r="D30" s="101">
        <v>28.234</v>
      </c>
      <c r="E30" s="95">
        <v>0.15</v>
      </c>
      <c r="F30" s="95" t="s">
        <v>249</v>
      </c>
      <c r="G30" s="95" t="s">
        <v>235</v>
      </c>
      <c r="H30" s="95" t="s">
        <v>122</v>
      </c>
      <c r="I30" s="95" t="s">
        <v>206</v>
      </c>
      <c r="J30" s="111" t="s">
        <v>78</v>
      </c>
      <c r="K30" s="123"/>
      <c r="L30" s="114">
        <v>2.33</v>
      </c>
      <c r="M30" s="13" t="s">
        <v>80</v>
      </c>
      <c r="N30" s="106"/>
      <c r="O30" s="114">
        <v>3</v>
      </c>
      <c r="P30" s="75" t="s">
        <v>80</v>
      </c>
      <c r="Q30"/>
    </row>
    <row r="31" spans="1:30" ht="12.75">
      <c r="A31" s="84"/>
      <c r="B31" s="86"/>
      <c r="C31" s="96"/>
      <c r="D31" s="99"/>
      <c r="E31" s="96"/>
      <c r="F31" s="96"/>
      <c r="G31" s="96"/>
      <c r="H31" s="96"/>
      <c r="I31" s="96"/>
      <c r="J31" s="2"/>
      <c r="K31" s="125"/>
      <c r="L31" s="120"/>
      <c r="M31" s="121"/>
      <c r="N31" s="65"/>
      <c r="O31" s="65"/>
      <c r="P31" s="74"/>
      <c r="Q31" s="71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17" s="54" customFormat="1" ht="18" customHeight="1">
      <c r="A32" s="416" t="s">
        <v>137</v>
      </c>
      <c r="B32" s="72" t="s">
        <v>146</v>
      </c>
      <c r="C32" s="73" t="s">
        <v>147</v>
      </c>
      <c r="D32" s="72" t="s">
        <v>146</v>
      </c>
      <c r="E32" s="73" t="s">
        <v>310</v>
      </c>
      <c r="F32" s="72" t="s">
        <v>146</v>
      </c>
      <c r="G32" s="73" t="s">
        <v>310</v>
      </c>
      <c r="H32" s="90" t="s">
        <v>253</v>
      </c>
      <c r="I32" s="427" t="s">
        <v>148</v>
      </c>
      <c r="J32" s="427"/>
      <c r="K32" s="427"/>
      <c r="L32" s="427"/>
      <c r="M32" s="427"/>
      <c r="N32" s="427"/>
      <c r="O32" s="427"/>
      <c r="P32" s="428"/>
      <c r="Q32" s="71"/>
    </row>
    <row r="33" spans="1:30" s="54" customFormat="1" ht="12.75">
      <c r="A33" s="88"/>
      <c r="B33" s="429" t="s">
        <v>149</v>
      </c>
      <c r="C33" s="430"/>
      <c r="D33" s="429" t="s">
        <v>150</v>
      </c>
      <c r="E33" s="431"/>
      <c r="F33" s="429" t="s">
        <v>151</v>
      </c>
      <c r="G33" s="430"/>
      <c r="H33" s="85"/>
      <c r="I33" s="432" t="s">
        <v>149</v>
      </c>
      <c r="J33" s="432"/>
      <c r="K33" s="432"/>
      <c r="L33" s="430"/>
      <c r="M33" s="432" t="s">
        <v>252</v>
      </c>
      <c r="N33" s="432"/>
      <c r="O33" s="432"/>
      <c r="P33" s="433"/>
      <c r="Q33" s="62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16" ht="12.75">
      <c r="A34" s="89"/>
      <c r="B34" s="70" t="s">
        <v>256</v>
      </c>
      <c r="C34" s="87" t="s">
        <v>258</v>
      </c>
      <c r="D34" s="70" t="s">
        <v>256</v>
      </c>
      <c r="E34" s="87" t="s">
        <v>258</v>
      </c>
      <c r="F34" s="70" t="s">
        <v>256</v>
      </c>
      <c r="G34" s="87" t="s">
        <v>258</v>
      </c>
      <c r="H34" s="91" t="s">
        <v>259</v>
      </c>
      <c r="I34" s="423" t="s">
        <v>152</v>
      </c>
      <c r="J34" s="424"/>
      <c r="K34" s="424" t="s">
        <v>260</v>
      </c>
      <c r="L34" s="426"/>
      <c r="M34" s="423" t="s">
        <v>255</v>
      </c>
      <c r="N34" s="424"/>
      <c r="O34" s="424" t="s">
        <v>254</v>
      </c>
      <c r="P34" s="425"/>
    </row>
    <row r="35" spans="1:16" ht="12.75">
      <c r="A35" s="55" t="s">
        <v>166</v>
      </c>
      <c r="B35" s="64" t="s">
        <v>168</v>
      </c>
      <c r="C35" s="66">
        <v>30</v>
      </c>
      <c r="D35" s="64" t="s">
        <v>169</v>
      </c>
      <c r="E35" s="66">
        <v>40</v>
      </c>
      <c r="F35" s="64" t="s">
        <v>169</v>
      </c>
      <c r="G35" s="66">
        <v>40</v>
      </c>
      <c r="H35" s="95">
        <v>21</v>
      </c>
      <c r="I35" s="59">
        <v>0.05193300000000001</v>
      </c>
      <c r="J35" s="2" t="s">
        <v>79</v>
      </c>
      <c r="K35" s="59">
        <v>2.455689</v>
      </c>
      <c r="L35" s="13" t="s">
        <v>79</v>
      </c>
      <c r="M35" s="59">
        <v>0.05193300000000001</v>
      </c>
      <c r="N35" s="2" t="s">
        <v>79</v>
      </c>
      <c r="O35" s="59">
        <v>2.455689</v>
      </c>
      <c r="P35" s="75" t="s">
        <v>79</v>
      </c>
    </row>
    <row r="36" spans="1:16" ht="12.75">
      <c r="A36" s="55" t="s">
        <v>160</v>
      </c>
      <c r="B36" s="64" t="s">
        <v>164</v>
      </c>
      <c r="C36" s="66">
        <v>30</v>
      </c>
      <c r="D36" s="64" t="s">
        <v>165</v>
      </c>
      <c r="E36" s="66">
        <v>30</v>
      </c>
      <c r="F36" s="64" t="s">
        <v>165</v>
      </c>
      <c r="G36" s="66">
        <v>30</v>
      </c>
      <c r="H36" s="95">
        <v>7</v>
      </c>
      <c r="I36" s="59">
        <v>0.20502</v>
      </c>
      <c r="J36" s="2" t="s">
        <v>79</v>
      </c>
      <c r="K36" s="59">
        <v>4.980779999999999</v>
      </c>
      <c r="L36" s="13" t="s">
        <v>79</v>
      </c>
      <c r="M36" s="59">
        <v>0.20502</v>
      </c>
      <c r="N36" s="2" t="s">
        <v>79</v>
      </c>
      <c r="O36" s="59">
        <v>4.980779999999999</v>
      </c>
      <c r="P36" s="75" t="s">
        <v>79</v>
      </c>
    </row>
    <row r="37" spans="1:16" ht="12.75">
      <c r="A37" s="55" t="s">
        <v>157</v>
      </c>
      <c r="B37" s="64">
        <v>140.464</v>
      </c>
      <c r="C37" s="66">
        <v>20</v>
      </c>
      <c r="D37" s="64">
        <v>140.464</v>
      </c>
      <c r="E37" s="66">
        <v>20</v>
      </c>
      <c r="F37" s="64">
        <v>140.464</v>
      </c>
      <c r="G37" s="66">
        <v>20</v>
      </c>
      <c r="H37" s="95">
        <v>9</v>
      </c>
      <c r="I37" s="59">
        <v>3.059354</v>
      </c>
      <c r="J37" s="2" t="s">
        <v>79</v>
      </c>
      <c r="K37" s="59">
        <v>15.487318</v>
      </c>
      <c r="L37" s="13" t="s">
        <v>79</v>
      </c>
      <c r="M37" s="59">
        <v>2.2971619999999997</v>
      </c>
      <c r="N37" s="2" t="s">
        <v>79</v>
      </c>
      <c r="O37" s="59">
        <v>15.487318</v>
      </c>
      <c r="P37" s="75" t="s">
        <v>79</v>
      </c>
    </row>
    <row r="38" spans="1:16" ht="12.75">
      <c r="A38" s="55" t="s">
        <v>153</v>
      </c>
      <c r="B38" s="64">
        <v>112.906</v>
      </c>
      <c r="C38" s="66">
        <v>20</v>
      </c>
      <c r="D38" s="64">
        <v>11.692</v>
      </c>
      <c r="E38" s="66">
        <v>20</v>
      </c>
      <c r="F38" s="64">
        <v>11.692</v>
      </c>
      <c r="G38" s="66">
        <v>20</v>
      </c>
      <c r="H38" s="95">
        <v>18</v>
      </c>
      <c r="I38" s="59">
        <v>15.279305999999998</v>
      </c>
      <c r="J38" s="2" t="s">
        <v>79</v>
      </c>
      <c r="K38" s="59">
        <v>34.924127999999996</v>
      </c>
      <c r="L38" s="13" t="s">
        <v>79</v>
      </c>
      <c r="M38" s="59">
        <v>15.279305999999998</v>
      </c>
      <c r="N38" s="2" t="s">
        <v>79</v>
      </c>
      <c r="O38" s="59">
        <v>34.924127999999996</v>
      </c>
      <c r="P38" s="75" t="s">
        <v>79</v>
      </c>
    </row>
    <row r="39" spans="1:16" ht="12.75">
      <c r="A39" s="55" t="s">
        <v>170</v>
      </c>
      <c r="B39" s="64">
        <v>90.755</v>
      </c>
      <c r="C39" s="66">
        <v>30</v>
      </c>
      <c r="D39" s="64" t="s">
        <v>172</v>
      </c>
      <c r="E39" s="66">
        <v>30</v>
      </c>
      <c r="F39" s="64" t="s">
        <v>172</v>
      </c>
      <c r="G39" s="66">
        <v>30</v>
      </c>
      <c r="H39" s="95">
        <v>3</v>
      </c>
      <c r="I39" s="60">
        <v>175</v>
      </c>
      <c r="J39" s="2" t="s">
        <v>80</v>
      </c>
      <c r="K39" s="60">
        <v>3000</v>
      </c>
      <c r="L39" s="13" t="s">
        <v>80</v>
      </c>
      <c r="M39" s="60">
        <v>175</v>
      </c>
      <c r="N39" s="2" t="s">
        <v>80</v>
      </c>
      <c r="O39" s="60">
        <v>3000</v>
      </c>
      <c r="P39" s="75" t="s">
        <v>80</v>
      </c>
    </row>
    <row r="40" spans="1:16" ht="12.75">
      <c r="A40" s="55" t="s">
        <v>173</v>
      </c>
      <c r="B40" s="64">
        <v>77.251</v>
      </c>
      <c r="C40" s="66">
        <v>30</v>
      </c>
      <c r="D40" s="64">
        <v>76.669</v>
      </c>
      <c r="E40" s="66">
        <v>30</v>
      </c>
      <c r="F40" s="64" t="s">
        <v>175</v>
      </c>
      <c r="G40" s="66">
        <v>30</v>
      </c>
      <c r="H40" s="95">
        <v>2</v>
      </c>
      <c r="I40" s="60">
        <v>97</v>
      </c>
      <c r="J40" s="2" t="s">
        <v>80</v>
      </c>
      <c r="K40" s="60">
        <v>999</v>
      </c>
      <c r="L40" s="13" t="s">
        <v>80</v>
      </c>
      <c r="M40" s="60">
        <v>97</v>
      </c>
      <c r="N40" s="2" t="s">
        <v>80</v>
      </c>
      <c r="O40" s="60">
        <v>15700</v>
      </c>
      <c r="P40" s="75" t="s">
        <v>80</v>
      </c>
    </row>
    <row r="41" spans="1:16" ht="12.75">
      <c r="A41" s="55" t="s">
        <v>176</v>
      </c>
      <c r="B41" s="64">
        <v>51.822</v>
      </c>
      <c r="C41" s="66">
        <v>20</v>
      </c>
      <c r="D41" s="64">
        <v>51.822</v>
      </c>
      <c r="E41" s="66">
        <v>20</v>
      </c>
      <c r="F41" s="64">
        <v>51.822</v>
      </c>
      <c r="G41" s="66">
        <v>20</v>
      </c>
      <c r="H41" s="95">
        <v>5</v>
      </c>
      <c r="I41" s="59">
        <v>0.16604000000000002</v>
      </c>
      <c r="J41" s="2" t="s">
        <v>79</v>
      </c>
      <c r="K41" s="59">
        <v>2.7977740000000004</v>
      </c>
      <c r="L41" s="13" t="s">
        <v>79</v>
      </c>
      <c r="M41" s="59">
        <v>0.16604000000000002</v>
      </c>
      <c r="N41" s="2" t="s">
        <v>79</v>
      </c>
      <c r="O41" s="59">
        <v>2.7977740000000004</v>
      </c>
      <c r="P41" s="75" t="s">
        <v>79</v>
      </c>
    </row>
    <row r="42" spans="1:16" ht="12.75">
      <c r="A42" s="55" t="s">
        <v>178</v>
      </c>
      <c r="B42" s="64">
        <v>45.528</v>
      </c>
      <c r="C42" s="66">
        <v>20</v>
      </c>
      <c r="D42" s="64">
        <v>44.233</v>
      </c>
      <c r="E42" s="66">
        <v>40</v>
      </c>
      <c r="F42" s="63"/>
      <c r="G42" s="66"/>
      <c r="H42" s="95">
        <v>5</v>
      </c>
      <c r="I42" s="59">
        <v>0.07147</v>
      </c>
      <c r="J42" s="2" t="s">
        <v>79</v>
      </c>
      <c r="K42" s="59">
        <v>5.910569</v>
      </c>
      <c r="L42" s="13" t="s">
        <v>79</v>
      </c>
      <c r="M42" s="59"/>
      <c r="N42" s="2"/>
      <c r="O42" s="59"/>
      <c r="P42" s="75"/>
    </row>
    <row r="43" spans="1:16" ht="12.75">
      <c r="A43" s="55" t="s">
        <v>181</v>
      </c>
      <c r="B43" s="64"/>
      <c r="C43" s="66"/>
      <c r="D43" s="64"/>
      <c r="E43" s="66"/>
      <c r="F43" s="64">
        <v>44.233</v>
      </c>
      <c r="G43" s="66">
        <v>40</v>
      </c>
      <c r="H43" s="95">
        <v>5</v>
      </c>
      <c r="I43" s="59"/>
      <c r="J43" s="59"/>
      <c r="K43" s="59"/>
      <c r="L43" s="61"/>
      <c r="M43" s="59">
        <v>0.07147</v>
      </c>
      <c r="N43" s="59" t="s">
        <v>79</v>
      </c>
      <c r="O43" s="59">
        <v>14.629909</v>
      </c>
      <c r="P43" s="76" t="s">
        <v>79</v>
      </c>
    </row>
    <row r="44" spans="1:16" ht="12.75">
      <c r="A44" s="55" t="s">
        <v>183</v>
      </c>
      <c r="B44" s="64">
        <v>84.896</v>
      </c>
      <c r="C44" s="66">
        <v>30</v>
      </c>
      <c r="D44" s="64">
        <v>85.254</v>
      </c>
      <c r="E44" s="66">
        <v>20</v>
      </c>
      <c r="F44" s="64">
        <v>85.254</v>
      </c>
      <c r="G44" s="66">
        <v>20</v>
      </c>
      <c r="H44" s="95">
        <v>5</v>
      </c>
      <c r="I44" s="59">
        <v>0.197835</v>
      </c>
      <c r="J44" s="59" t="s">
        <v>79</v>
      </c>
      <c r="K44" s="59">
        <v>2.020315</v>
      </c>
      <c r="L44" s="61" t="s">
        <v>79</v>
      </c>
      <c r="M44" s="59">
        <v>0.20023300000000002</v>
      </c>
      <c r="N44" s="59" t="s">
        <v>79</v>
      </c>
      <c r="O44" s="59">
        <v>2.0197155</v>
      </c>
      <c r="P44" s="76" t="s">
        <v>79</v>
      </c>
    </row>
    <row r="45" spans="1:16" ht="12.75">
      <c r="A45" s="55" t="s">
        <v>187</v>
      </c>
      <c r="B45" s="64">
        <v>122.38</v>
      </c>
      <c r="C45" s="66">
        <v>40</v>
      </c>
      <c r="D45" s="64">
        <v>122.38</v>
      </c>
      <c r="E45" s="66">
        <v>60</v>
      </c>
      <c r="F45" s="64">
        <v>122.38</v>
      </c>
      <c r="G45" s="66">
        <v>60</v>
      </c>
      <c r="H45" s="95">
        <v>3</v>
      </c>
      <c r="I45" s="60">
        <v>35</v>
      </c>
      <c r="J45" s="2" t="s">
        <v>80</v>
      </c>
      <c r="K45" s="60">
        <v>247</v>
      </c>
      <c r="L45" s="13" t="s">
        <v>80</v>
      </c>
      <c r="M45" s="60">
        <v>34.7</v>
      </c>
      <c r="N45" s="2" t="s">
        <v>80</v>
      </c>
      <c r="O45" s="60">
        <v>247</v>
      </c>
      <c r="P45" s="75" t="s">
        <v>80</v>
      </c>
    </row>
    <row r="46" spans="1:16" ht="12.75">
      <c r="A46" s="55" t="s">
        <v>190</v>
      </c>
      <c r="B46" s="64">
        <v>68.501</v>
      </c>
      <c r="C46" s="66">
        <v>40</v>
      </c>
      <c r="D46" s="64">
        <v>70.365</v>
      </c>
      <c r="E46" s="66">
        <v>40</v>
      </c>
      <c r="F46" s="64">
        <v>70.365</v>
      </c>
      <c r="G46" s="66">
        <v>40</v>
      </c>
      <c r="H46" s="95">
        <v>2</v>
      </c>
      <c r="I46" s="60">
        <v>16</v>
      </c>
      <c r="J46" s="2" t="s">
        <v>80</v>
      </c>
      <c r="K46" s="60">
        <v>410</v>
      </c>
      <c r="L46" s="13" t="s">
        <v>80</v>
      </c>
      <c r="M46" s="60">
        <v>16</v>
      </c>
      <c r="N46" s="2" t="s">
        <v>80</v>
      </c>
      <c r="O46" s="60">
        <v>410</v>
      </c>
      <c r="P46" s="75" t="s">
        <v>80</v>
      </c>
    </row>
    <row r="47" spans="1:16" ht="12.75">
      <c r="A47" s="55" t="s">
        <v>192</v>
      </c>
      <c r="B47" s="64">
        <v>64.393</v>
      </c>
      <c r="C47" s="66">
        <v>30</v>
      </c>
      <c r="D47" s="64">
        <v>64.393</v>
      </c>
      <c r="E47" s="66">
        <v>40</v>
      </c>
      <c r="F47" s="64">
        <v>64.393</v>
      </c>
      <c r="G47" s="66">
        <v>40</v>
      </c>
      <c r="H47" s="95">
        <v>2</v>
      </c>
      <c r="I47" s="60">
        <v>262</v>
      </c>
      <c r="J47" s="2" t="s">
        <v>80</v>
      </c>
      <c r="K47" s="60">
        <v>9700</v>
      </c>
      <c r="L47" s="13" t="s">
        <v>80</v>
      </c>
      <c r="M47" s="60">
        <v>235</v>
      </c>
      <c r="N47" s="2" t="s">
        <v>80</v>
      </c>
      <c r="O47" s="60">
        <v>10110</v>
      </c>
      <c r="P47" s="75" t="s">
        <v>80</v>
      </c>
    </row>
    <row r="48" spans="1:16" ht="12.75">
      <c r="A48" s="55" t="s">
        <v>195</v>
      </c>
      <c r="B48" s="64">
        <v>58.441</v>
      </c>
      <c r="C48" s="66">
        <v>20</v>
      </c>
      <c r="D48" s="64">
        <v>59.507</v>
      </c>
      <c r="E48" s="66">
        <v>20</v>
      </c>
      <c r="F48" s="64">
        <v>59.507</v>
      </c>
      <c r="G48" s="66">
        <v>20</v>
      </c>
      <c r="H48" s="95">
        <v>5</v>
      </c>
      <c r="I48" s="59">
        <v>1.3988</v>
      </c>
      <c r="J48" s="2" t="s">
        <v>79</v>
      </c>
      <c r="K48" s="59">
        <v>13.120744000000002</v>
      </c>
      <c r="L48" s="13" t="s">
        <v>79</v>
      </c>
      <c r="M48" s="59">
        <v>1.454752</v>
      </c>
      <c r="N48" s="2" t="s">
        <v>79</v>
      </c>
      <c r="O48" s="59">
        <v>13.120744000000002</v>
      </c>
      <c r="P48" s="75" t="s">
        <v>79</v>
      </c>
    </row>
    <row r="49" spans="1:16" ht="12.75">
      <c r="A49" s="55" t="s">
        <v>200</v>
      </c>
      <c r="B49" s="64" t="s">
        <v>202</v>
      </c>
      <c r="C49" s="66">
        <v>40</v>
      </c>
      <c r="D49" s="64" t="s">
        <v>202</v>
      </c>
      <c r="E49" s="66">
        <v>60</v>
      </c>
      <c r="F49" s="64" t="s">
        <v>202</v>
      </c>
      <c r="G49" s="66">
        <v>60</v>
      </c>
      <c r="H49" s="95">
        <v>1.2</v>
      </c>
      <c r="I49" s="60">
        <v>5</v>
      </c>
      <c r="J49" s="2" t="s">
        <v>80</v>
      </c>
      <c r="K49" s="60">
        <v>130</v>
      </c>
      <c r="L49" s="13" t="s">
        <v>80</v>
      </c>
      <c r="M49" s="60">
        <v>4.9</v>
      </c>
      <c r="N49" s="2" t="s">
        <v>80</v>
      </c>
      <c r="O49" s="60">
        <v>130</v>
      </c>
      <c r="P49" s="75" t="s">
        <v>80</v>
      </c>
    </row>
    <row r="50" spans="1:16" ht="12.75">
      <c r="A50" s="55" t="s">
        <v>203</v>
      </c>
      <c r="B50" s="64" t="s">
        <v>207</v>
      </c>
      <c r="C50" s="66">
        <v>35</v>
      </c>
      <c r="D50" s="64" t="s">
        <v>208</v>
      </c>
      <c r="E50" s="66">
        <v>40</v>
      </c>
      <c r="F50" s="64" t="s">
        <v>208</v>
      </c>
      <c r="G50" s="66">
        <v>40</v>
      </c>
      <c r="H50" s="95">
        <v>1</v>
      </c>
      <c r="I50" s="60">
        <v>8</v>
      </c>
      <c r="J50" s="2" t="s">
        <v>80</v>
      </c>
      <c r="K50" s="60">
        <v>300</v>
      </c>
      <c r="L50" s="13" t="s">
        <v>80</v>
      </c>
      <c r="M50" s="60">
        <v>8</v>
      </c>
      <c r="N50" s="2" t="s">
        <v>80</v>
      </c>
      <c r="O50" s="60">
        <v>300</v>
      </c>
      <c r="P50" s="75" t="s">
        <v>80</v>
      </c>
    </row>
    <row r="51" spans="1:16" ht="12.75">
      <c r="A51" s="55" t="s">
        <v>209</v>
      </c>
      <c r="B51" s="64" t="s">
        <v>212</v>
      </c>
      <c r="C51" s="66">
        <v>30</v>
      </c>
      <c r="D51" s="64" t="s">
        <v>212</v>
      </c>
      <c r="E51" s="66">
        <v>50</v>
      </c>
      <c r="F51" s="64" t="s">
        <v>212</v>
      </c>
      <c r="G51" s="66">
        <v>50</v>
      </c>
      <c r="H51" s="95">
        <v>1</v>
      </c>
      <c r="I51" s="60">
        <v>5</v>
      </c>
      <c r="J51" s="2" t="s">
        <v>80</v>
      </c>
      <c r="K51" s="60">
        <v>390</v>
      </c>
      <c r="L51" s="13" t="s">
        <v>80</v>
      </c>
      <c r="M51" s="60">
        <v>4.9</v>
      </c>
      <c r="N51" s="2" t="s">
        <v>80</v>
      </c>
      <c r="O51" s="60">
        <v>2950</v>
      </c>
      <c r="P51" s="75" t="s">
        <v>80</v>
      </c>
    </row>
    <row r="52" spans="1:16" ht="12.75">
      <c r="A52" s="55" t="s">
        <v>213</v>
      </c>
      <c r="B52" s="64" t="s">
        <v>216</v>
      </c>
      <c r="C52" s="66">
        <v>30</v>
      </c>
      <c r="D52" s="64" t="s">
        <v>216</v>
      </c>
      <c r="E52" s="66">
        <v>40</v>
      </c>
      <c r="F52" s="64" t="s">
        <v>216</v>
      </c>
      <c r="G52" s="66">
        <v>40</v>
      </c>
      <c r="H52" s="95">
        <v>1</v>
      </c>
      <c r="I52" s="60">
        <v>31</v>
      </c>
      <c r="J52" s="2" t="s">
        <v>80</v>
      </c>
      <c r="K52" s="60">
        <v>3800</v>
      </c>
      <c r="L52" s="13" t="s">
        <v>80</v>
      </c>
      <c r="M52" s="60">
        <v>31.4</v>
      </c>
      <c r="N52" s="2" t="s">
        <v>80</v>
      </c>
      <c r="O52" s="60">
        <v>3800</v>
      </c>
      <c r="P52" s="75" t="s">
        <v>80</v>
      </c>
    </row>
    <row r="53" spans="1:16" ht="12.75">
      <c r="A53" s="55" t="s">
        <v>217</v>
      </c>
      <c r="B53" s="64" t="s">
        <v>221</v>
      </c>
      <c r="C53" s="66">
        <v>50</v>
      </c>
      <c r="D53" s="64" t="s">
        <v>222</v>
      </c>
      <c r="E53" s="66">
        <v>60</v>
      </c>
      <c r="F53" s="64" t="s">
        <v>222</v>
      </c>
      <c r="G53" s="66">
        <v>60</v>
      </c>
      <c r="H53" s="95">
        <v>7</v>
      </c>
      <c r="I53" s="60">
        <v>3</v>
      </c>
      <c r="J53" s="2" t="s">
        <v>80</v>
      </c>
      <c r="K53" s="60">
        <v>412</v>
      </c>
      <c r="L53" s="13" t="s">
        <v>80</v>
      </c>
      <c r="M53" s="60">
        <v>2.9</v>
      </c>
      <c r="N53" s="2" t="s">
        <v>80</v>
      </c>
      <c r="O53" s="60">
        <v>626</v>
      </c>
      <c r="P53" s="75" t="s">
        <v>80</v>
      </c>
    </row>
    <row r="54" spans="1:16" ht="12.75">
      <c r="A54" s="55" t="s">
        <v>223</v>
      </c>
      <c r="B54" s="64" t="s">
        <v>226</v>
      </c>
      <c r="C54" s="66">
        <v>30</v>
      </c>
      <c r="D54" s="64" t="s">
        <v>227</v>
      </c>
      <c r="E54" s="66">
        <v>30</v>
      </c>
      <c r="F54" s="64" t="s">
        <v>227</v>
      </c>
      <c r="G54" s="66">
        <v>30</v>
      </c>
      <c r="H54" s="95">
        <v>1</v>
      </c>
      <c r="I54" s="60">
        <v>16</v>
      </c>
      <c r="J54" s="2" t="s">
        <v>80</v>
      </c>
      <c r="K54" s="60">
        <v>237</v>
      </c>
      <c r="L54" s="13" t="s">
        <v>80</v>
      </c>
      <c r="M54" s="60">
        <v>15.8</v>
      </c>
      <c r="N54" s="2" t="s">
        <v>80</v>
      </c>
      <c r="O54" s="60">
        <v>237</v>
      </c>
      <c r="P54" s="75" t="s">
        <v>80</v>
      </c>
    </row>
    <row r="55" spans="1:16" ht="12.75">
      <c r="A55" s="55" t="s">
        <v>228</v>
      </c>
      <c r="B55" s="64" t="s">
        <v>231</v>
      </c>
      <c r="C55" s="66">
        <v>30</v>
      </c>
      <c r="D55" s="64" t="s">
        <v>232</v>
      </c>
      <c r="E55" s="66">
        <v>40</v>
      </c>
      <c r="F55" s="64" t="s">
        <v>232</v>
      </c>
      <c r="G55" s="66">
        <v>40</v>
      </c>
      <c r="H55" s="95">
        <v>1</v>
      </c>
      <c r="I55" s="60">
        <v>26</v>
      </c>
      <c r="J55" s="2" t="s">
        <v>80</v>
      </c>
      <c r="K55" s="60">
        <v>405</v>
      </c>
      <c r="L55" s="13" t="s">
        <v>80</v>
      </c>
      <c r="M55" s="60">
        <v>26</v>
      </c>
      <c r="N55" s="2" t="s">
        <v>80</v>
      </c>
      <c r="O55" s="60">
        <v>405</v>
      </c>
      <c r="P55" s="75" t="s">
        <v>80</v>
      </c>
    </row>
    <row r="56" spans="1:16" ht="12.75">
      <c r="A56" s="55" t="s">
        <v>233</v>
      </c>
      <c r="B56" s="64" t="s">
        <v>236</v>
      </c>
      <c r="C56" s="66">
        <v>50</v>
      </c>
      <c r="D56" s="64" t="s">
        <v>237</v>
      </c>
      <c r="E56" s="66">
        <v>40</v>
      </c>
      <c r="F56" s="64" t="s">
        <v>237</v>
      </c>
      <c r="G56" s="66">
        <v>40</v>
      </c>
      <c r="H56" s="95">
        <v>1</v>
      </c>
      <c r="I56" s="60">
        <v>11</v>
      </c>
      <c r="J56" s="2" t="s">
        <v>80</v>
      </c>
      <c r="K56" s="60">
        <v>39</v>
      </c>
      <c r="L56" s="13" t="s">
        <v>80</v>
      </c>
      <c r="M56" s="60">
        <v>11</v>
      </c>
      <c r="N56" s="2" t="s">
        <v>80</v>
      </c>
      <c r="O56" s="60">
        <v>44</v>
      </c>
      <c r="P56" s="75" t="s">
        <v>80</v>
      </c>
    </row>
    <row r="57" spans="1:16" ht="12.75">
      <c r="A57" s="55" t="s">
        <v>242</v>
      </c>
      <c r="B57" s="64" t="s">
        <v>244</v>
      </c>
      <c r="C57" s="66">
        <v>40</v>
      </c>
      <c r="D57" s="64" t="s">
        <v>244</v>
      </c>
      <c r="E57" s="66">
        <v>30</v>
      </c>
      <c r="F57" s="64" t="s">
        <v>244</v>
      </c>
      <c r="G57" s="66">
        <v>30</v>
      </c>
      <c r="H57" s="95">
        <v>1</v>
      </c>
      <c r="I57" s="60">
        <v>192</v>
      </c>
      <c r="J57" s="2" t="s">
        <v>80</v>
      </c>
      <c r="K57" s="60">
        <v>500</v>
      </c>
      <c r="L57" s="13" t="s">
        <v>80</v>
      </c>
      <c r="M57" s="60">
        <v>105</v>
      </c>
      <c r="N57" s="2" t="s">
        <v>80</v>
      </c>
      <c r="O57" s="60">
        <v>500</v>
      </c>
      <c r="P57" s="75" t="s">
        <v>80</v>
      </c>
    </row>
    <row r="58" spans="1:16" ht="12.75">
      <c r="A58" s="55" t="s">
        <v>238</v>
      </c>
      <c r="B58" s="64" t="s">
        <v>240</v>
      </c>
      <c r="C58" s="66">
        <v>45</v>
      </c>
      <c r="D58" s="64" t="s">
        <v>241</v>
      </c>
      <c r="E58" s="66">
        <v>60</v>
      </c>
      <c r="F58" s="64" t="s">
        <v>241</v>
      </c>
      <c r="G58" s="66">
        <v>60</v>
      </c>
      <c r="H58" s="95">
        <v>0.5</v>
      </c>
      <c r="I58" s="67">
        <v>0.3</v>
      </c>
      <c r="J58" s="67" t="s">
        <v>80</v>
      </c>
      <c r="K58" s="67">
        <v>18</v>
      </c>
      <c r="L58" s="68" t="s">
        <v>80</v>
      </c>
      <c r="M58" s="67">
        <v>0.3</v>
      </c>
      <c r="N58" s="67" t="s">
        <v>80</v>
      </c>
      <c r="O58" s="67">
        <v>19</v>
      </c>
      <c r="P58" s="77" t="s">
        <v>80</v>
      </c>
    </row>
    <row r="59" spans="1:16" ht="12.75">
      <c r="A59" s="55" t="s">
        <v>245</v>
      </c>
      <c r="B59" s="64" t="s">
        <v>247</v>
      </c>
      <c r="C59" s="66">
        <v>35</v>
      </c>
      <c r="D59" s="64" t="s">
        <v>247</v>
      </c>
      <c r="E59" s="66">
        <v>50</v>
      </c>
      <c r="F59" s="64" t="s">
        <v>247</v>
      </c>
      <c r="G59" s="66">
        <v>50</v>
      </c>
      <c r="H59" s="95">
        <v>8</v>
      </c>
      <c r="I59" s="60">
        <v>118</v>
      </c>
      <c r="J59" s="2" t="s">
        <v>80</v>
      </c>
      <c r="K59" s="60">
        <v>1210</v>
      </c>
      <c r="L59" s="13" t="s">
        <v>80</v>
      </c>
      <c r="M59" s="60">
        <v>118</v>
      </c>
      <c r="N59" s="2" t="s">
        <v>80</v>
      </c>
      <c r="O59" s="60">
        <v>1210</v>
      </c>
      <c r="P59" s="75" t="s">
        <v>80</v>
      </c>
    </row>
    <row r="60" spans="1:16" ht="13.5" thickBot="1">
      <c r="A60" s="41" t="s">
        <v>248</v>
      </c>
      <c r="B60" s="78" t="s">
        <v>250</v>
      </c>
      <c r="C60" s="79">
        <v>35</v>
      </c>
      <c r="D60" s="78" t="s">
        <v>251</v>
      </c>
      <c r="E60" s="79">
        <v>40</v>
      </c>
      <c r="F60" s="78" t="s">
        <v>251</v>
      </c>
      <c r="G60" s="79">
        <v>40</v>
      </c>
      <c r="H60" s="102">
        <v>3</v>
      </c>
      <c r="I60" s="80">
        <v>10</v>
      </c>
      <c r="J60" s="32" t="s">
        <v>80</v>
      </c>
      <c r="K60" s="80">
        <v>2700</v>
      </c>
      <c r="L60" s="43" t="s">
        <v>80</v>
      </c>
      <c r="M60" s="80">
        <v>10</v>
      </c>
      <c r="N60" s="32" t="s">
        <v>80</v>
      </c>
      <c r="O60" s="80">
        <v>552</v>
      </c>
      <c r="P60" s="81" t="s">
        <v>80</v>
      </c>
    </row>
    <row r="63" ht="12.75">
      <c r="R63" s="108"/>
    </row>
    <row r="64" ht="12.75">
      <c r="R64" s="108"/>
    </row>
    <row r="65" ht="12.75">
      <c r="R65" s="108"/>
    </row>
    <row r="66" ht="12.75">
      <c r="R66" s="108"/>
    </row>
    <row r="67" spans="8:18" ht="12.75">
      <c r="H67" s="107"/>
      <c r="R67" s="109"/>
    </row>
    <row r="68" spans="8:18" ht="12.75">
      <c r="H68" s="107"/>
      <c r="R68" s="109"/>
    </row>
    <row r="69" spans="8:18" ht="12.75">
      <c r="H69" s="104"/>
      <c r="R69" s="108"/>
    </row>
    <row r="70" spans="8:18" ht="12.75">
      <c r="H70" s="104"/>
      <c r="R70" s="108"/>
    </row>
    <row r="71" ht="12.75">
      <c r="R71" s="108"/>
    </row>
    <row r="72" spans="8:18" ht="12.75">
      <c r="H72" s="104"/>
      <c r="R72" s="108"/>
    </row>
    <row r="73" spans="8:18" ht="12.75">
      <c r="H73" s="105"/>
      <c r="R73" s="110"/>
    </row>
    <row r="74" spans="8:18" ht="12.75">
      <c r="H74" s="105"/>
      <c r="R74" s="24"/>
    </row>
    <row r="75" spans="8:18" ht="12.75">
      <c r="H75" s="107"/>
      <c r="R75" s="109"/>
    </row>
    <row r="76" spans="8:18" ht="12.75">
      <c r="H76" s="104"/>
      <c r="R76" s="108"/>
    </row>
    <row r="77" spans="8:18" ht="12.75">
      <c r="H77" s="105"/>
      <c r="R77" s="110"/>
    </row>
    <row r="78" spans="8:18" ht="12.75">
      <c r="H78" s="105"/>
      <c r="R78" s="110"/>
    </row>
    <row r="79" spans="8:18" ht="12.75">
      <c r="H79" s="105"/>
      <c r="R79" s="110"/>
    </row>
    <row r="80" spans="8:18" ht="12.75">
      <c r="H80" s="105"/>
      <c r="R80" s="110"/>
    </row>
    <row r="81" spans="8:18" ht="12.75">
      <c r="H81" s="105"/>
      <c r="R81" s="110"/>
    </row>
    <row r="82" spans="8:18" ht="12.75">
      <c r="H82" s="105"/>
      <c r="R82" s="110"/>
    </row>
    <row r="83" spans="8:18" ht="12.75">
      <c r="H83" s="105"/>
      <c r="R83" s="110"/>
    </row>
    <row r="84" spans="8:18" ht="12.75">
      <c r="H84" s="105"/>
      <c r="R84" s="110"/>
    </row>
    <row r="85" spans="8:18" ht="12.75">
      <c r="H85" s="105"/>
      <c r="R85" s="110"/>
    </row>
    <row r="86" spans="8:18" ht="12.75">
      <c r="H86" s="105"/>
      <c r="R86" s="110"/>
    </row>
    <row r="87" spans="8:18" ht="12.75">
      <c r="H87" s="107"/>
      <c r="R87" s="109"/>
    </row>
    <row r="88" spans="8:18" ht="12.75">
      <c r="H88" s="105"/>
      <c r="R88" s="110"/>
    </row>
  </sheetData>
  <mergeCells count="15">
    <mergeCell ref="J1:P1"/>
    <mergeCell ref="K2:M2"/>
    <mergeCell ref="N2:P2"/>
    <mergeCell ref="O3:P3"/>
    <mergeCell ref="L3:M3"/>
    <mergeCell ref="I32:P32"/>
    <mergeCell ref="B33:C33"/>
    <mergeCell ref="D33:E33"/>
    <mergeCell ref="F33:G33"/>
    <mergeCell ref="I33:L33"/>
    <mergeCell ref="M33:P33"/>
    <mergeCell ref="M34:N34"/>
    <mergeCell ref="O34:P34"/>
    <mergeCell ref="I34:J34"/>
    <mergeCell ref="K34:L34"/>
  </mergeCells>
  <printOptions/>
  <pageMargins left="0.7874015748031497" right="0.7874015748031497" top="1.3779527559055118" bottom="0.5905511811023623" header="1.1811023622047245" footer="0.5118110236220472"/>
  <pageSetup firstPageNumber="1" useFirstPageNumber="1" fitToHeight="1" fitToWidth="1" horizontalDpi="300" verticalDpi="300" orientation="landscape" paperSize="9" scale="59" r:id="rId1"/>
  <headerFooter alignWithMargins="0">
    <oddHeader>&amp;L&amp;"Arial,Fett"&amp;14  A.1&amp;"Arial,Standard" Messparameter und Kalibrationsdaten für die RFA-Messungen.</oddHeader>
    <oddFooter>&amp;L  FC = Durchflusszähler, SC = Szintillationszähler, Komp. = Komponente, Interf. = Interferenzen, Nwg. = Nachweisgrenze, LL/UL = unterer und oberer Diskriminatorschwellenwert, extrakt.qan, puzzle.qan, sediment.qan = Namen der benutzten Messprogramme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196"/>
  <sheetViews>
    <sheetView view="pageBreakPreview" zoomScale="60" zoomScaleNormal="75" workbookViewId="0" topLeftCell="Z72">
      <selection activeCell="AC140" sqref="AC140"/>
    </sheetView>
  </sheetViews>
  <sheetFormatPr defaultColWidth="11.421875" defaultRowHeight="12.75"/>
  <cols>
    <col min="1" max="1" width="24.140625" style="200" customWidth="1"/>
    <col min="2" max="2" width="9.7109375" style="5" bestFit="1" customWidth="1"/>
    <col min="3" max="3" width="11.57421875" style="5" bestFit="1" customWidth="1"/>
    <col min="4" max="4" width="13.00390625" style="5" bestFit="1" customWidth="1"/>
    <col min="5" max="8" width="8.7109375" style="4" customWidth="1"/>
    <col min="9" max="10" width="8.7109375" style="8" customWidth="1"/>
    <col min="11" max="13" width="8.7109375" style="4" customWidth="1"/>
    <col min="14" max="16" width="8.7109375" style="8" customWidth="1"/>
    <col min="17" max="17" width="8.7109375" style="4" customWidth="1"/>
    <col min="18" max="26" width="8.7109375" style="8" customWidth="1"/>
    <col min="27" max="27" width="8.7109375" style="9" customWidth="1"/>
    <col min="28" max="29" width="8.7109375" style="8" customWidth="1"/>
    <col min="30" max="33" width="8.7109375" style="4" customWidth="1"/>
    <col min="34" max="35" width="8.7109375" style="8" customWidth="1"/>
    <col min="36" max="36" width="8.7109375" style="3" customWidth="1"/>
    <col min="37" max="38" width="8.7109375" style="4" customWidth="1"/>
    <col min="39" max="41" width="8.7109375" style="8" customWidth="1"/>
    <col min="42" max="42" width="8.7109375" style="4" customWidth="1"/>
    <col min="43" max="51" width="8.7109375" style="8" customWidth="1"/>
    <col min="52" max="52" width="8.7109375" style="9" customWidth="1"/>
    <col min="53" max="54" width="8.7109375" style="8" customWidth="1"/>
    <col min="55" max="55" width="0.2890625" style="0" hidden="1" customWidth="1"/>
    <col min="56" max="58" width="11.421875" style="0" hidden="1" customWidth="1"/>
    <col min="59" max="59" width="0.2890625" style="0" customWidth="1"/>
    <col min="60" max="60" width="11.421875" style="0" hidden="1" customWidth="1"/>
  </cols>
  <sheetData>
    <row r="1" spans="1:54" s="216" customFormat="1" ht="18" customHeight="1">
      <c r="A1" s="219"/>
      <c r="B1" s="220"/>
      <c r="C1" s="440" t="s">
        <v>3</v>
      </c>
      <c r="D1" s="441"/>
      <c r="E1" s="439" t="s">
        <v>286</v>
      </c>
      <c r="F1" s="439"/>
      <c r="G1" s="439"/>
      <c r="H1" s="221"/>
      <c r="I1" s="222"/>
      <c r="J1" s="222"/>
      <c r="K1" s="221"/>
      <c r="L1" s="221"/>
      <c r="M1" s="221"/>
      <c r="N1" s="223"/>
      <c r="O1" s="439" t="s">
        <v>286</v>
      </c>
      <c r="P1" s="439"/>
      <c r="Q1" s="439"/>
      <c r="R1" s="222"/>
      <c r="S1" s="222"/>
      <c r="T1" s="222"/>
      <c r="U1" s="222"/>
      <c r="V1" s="222"/>
      <c r="W1" s="222"/>
      <c r="X1" s="222"/>
      <c r="Y1" s="222"/>
      <c r="Z1" s="222"/>
      <c r="AA1" s="239"/>
      <c r="AB1" s="222"/>
      <c r="AC1" s="223"/>
      <c r="AD1" s="438" t="s">
        <v>293</v>
      </c>
      <c r="AE1" s="439"/>
      <c r="AF1" s="439"/>
      <c r="AG1" s="221"/>
      <c r="AH1" s="222"/>
      <c r="AI1" s="222"/>
      <c r="AJ1" s="245"/>
      <c r="AK1" s="221"/>
      <c r="AL1" s="221"/>
      <c r="AM1" s="223"/>
      <c r="AN1" s="438" t="s">
        <v>293</v>
      </c>
      <c r="AO1" s="439"/>
      <c r="AP1" s="439"/>
      <c r="AQ1" s="222"/>
      <c r="AR1" s="222"/>
      <c r="AS1" s="222"/>
      <c r="AT1" s="222"/>
      <c r="AU1" s="222"/>
      <c r="AV1" s="222"/>
      <c r="AW1" s="222"/>
      <c r="AX1" s="222"/>
      <c r="AY1" s="222"/>
      <c r="AZ1" s="239"/>
      <c r="BA1" s="222"/>
      <c r="BB1" s="223"/>
    </row>
    <row r="2" spans="1:54" s="206" customFormat="1" ht="12.75">
      <c r="A2" s="224"/>
      <c r="B2" s="211" t="s">
        <v>53</v>
      </c>
      <c r="C2" s="201" t="s">
        <v>291</v>
      </c>
      <c r="D2" s="212" t="s">
        <v>292</v>
      </c>
      <c r="E2" s="202" t="s">
        <v>54</v>
      </c>
      <c r="F2" s="202" t="s">
        <v>55</v>
      </c>
      <c r="G2" s="202" t="s">
        <v>56</v>
      </c>
      <c r="H2" s="202" t="s">
        <v>57</v>
      </c>
      <c r="I2" s="203" t="s">
        <v>58</v>
      </c>
      <c r="J2" s="203" t="s">
        <v>59</v>
      </c>
      <c r="K2" s="202" t="s">
        <v>60</v>
      </c>
      <c r="L2" s="202" t="s">
        <v>61</v>
      </c>
      <c r="M2" s="202" t="s">
        <v>62</v>
      </c>
      <c r="N2" s="225" t="s">
        <v>63</v>
      </c>
      <c r="O2" s="240" t="s">
        <v>64</v>
      </c>
      <c r="P2" s="203" t="s">
        <v>65</v>
      </c>
      <c r="Q2" s="202" t="s">
        <v>66</v>
      </c>
      <c r="R2" s="203" t="s">
        <v>67</v>
      </c>
      <c r="S2" s="203" t="s">
        <v>68</v>
      </c>
      <c r="T2" s="203" t="s">
        <v>69</v>
      </c>
      <c r="U2" s="203" t="s">
        <v>70</v>
      </c>
      <c r="V2" s="203" t="s">
        <v>71</v>
      </c>
      <c r="W2" s="203" t="s">
        <v>72</v>
      </c>
      <c r="X2" s="203" t="s">
        <v>73</v>
      </c>
      <c r="Y2" s="203" t="s">
        <v>74</v>
      </c>
      <c r="Z2" s="203" t="s">
        <v>75</v>
      </c>
      <c r="AA2" s="204" t="s">
        <v>76</v>
      </c>
      <c r="AB2" s="203" t="s">
        <v>77</v>
      </c>
      <c r="AC2" s="225" t="s">
        <v>78</v>
      </c>
      <c r="AD2" s="246" t="s">
        <v>54</v>
      </c>
      <c r="AE2" s="202" t="s">
        <v>55</v>
      </c>
      <c r="AF2" s="202" t="s">
        <v>56</v>
      </c>
      <c r="AG2" s="202" t="s">
        <v>57</v>
      </c>
      <c r="AH2" s="203" t="s">
        <v>58</v>
      </c>
      <c r="AI2" s="203" t="s">
        <v>59</v>
      </c>
      <c r="AJ2" s="205" t="s">
        <v>60</v>
      </c>
      <c r="AK2" s="202" t="s">
        <v>61</v>
      </c>
      <c r="AL2" s="202" t="s">
        <v>62</v>
      </c>
      <c r="AM2" s="225" t="s">
        <v>63</v>
      </c>
      <c r="AN2" s="240" t="s">
        <v>64</v>
      </c>
      <c r="AO2" s="203" t="s">
        <v>65</v>
      </c>
      <c r="AP2" s="202" t="s">
        <v>66</v>
      </c>
      <c r="AQ2" s="203" t="s">
        <v>67</v>
      </c>
      <c r="AR2" s="203" t="s">
        <v>68</v>
      </c>
      <c r="AS2" s="203" t="s">
        <v>69</v>
      </c>
      <c r="AT2" s="203" t="s">
        <v>70</v>
      </c>
      <c r="AU2" s="203" t="s">
        <v>71</v>
      </c>
      <c r="AV2" s="203" t="s">
        <v>72</v>
      </c>
      <c r="AW2" s="203" t="s">
        <v>73</v>
      </c>
      <c r="AX2" s="203" t="s">
        <v>74</v>
      </c>
      <c r="AY2" s="203" t="s">
        <v>75</v>
      </c>
      <c r="AZ2" s="204" t="s">
        <v>76</v>
      </c>
      <c r="BA2" s="203" t="s">
        <v>77</v>
      </c>
      <c r="BB2" s="225" t="s">
        <v>78</v>
      </c>
    </row>
    <row r="3" spans="1:54" s="210" customFormat="1" ht="12.75">
      <c r="A3" s="226"/>
      <c r="B3" s="213" t="s">
        <v>289</v>
      </c>
      <c r="C3" s="217" t="s">
        <v>290</v>
      </c>
      <c r="D3" s="218" t="s">
        <v>290</v>
      </c>
      <c r="E3" s="207" t="s">
        <v>288</v>
      </c>
      <c r="F3" s="207" t="s">
        <v>288</v>
      </c>
      <c r="G3" s="207" t="s">
        <v>288</v>
      </c>
      <c r="H3" s="207" t="s">
        <v>288</v>
      </c>
      <c r="I3" s="208" t="s">
        <v>259</v>
      </c>
      <c r="J3" s="208" t="s">
        <v>259</v>
      </c>
      <c r="K3" s="207" t="s">
        <v>288</v>
      </c>
      <c r="L3" s="207" t="s">
        <v>288</v>
      </c>
      <c r="M3" s="207" t="s">
        <v>288</v>
      </c>
      <c r="N3" s="227" t="s">
        <v>259</v>
      </c>
      <c r="O3" s="241" t="s">
        <v>259</v>
      </c>
      <c r="P3" s="208" t="s">
        <v>259</v>
      </c>
      <c r="Q3" s="207" t="s">
        <v>288</v>
      </c>
      <c r="R3" s="208" t="s">
        <v>259</v>
      </c>
      <c r="S3" s="208" t="s">
        <v>259</v>
      </c>
      <c r="T3" s="208" t="s">
        <v>259</v>
      </c>
      <c r="U3" s="208" t="s">
        <v>259</v>
      </c>
      <c r="V3" s="208" t="s">
        <v>259</v>
      </c>
      <c r="W3" s="208" t="s">
        <v>259</v>
      </c>
      <c r="X3" s="208" t="s">
        <v>259</v>
      </c>
      <c r="Y3" s="208" t="s">
        <v>259</v>
      </c>
      <c r="Z3" s="208" t="s">
        <v>259</v>
      </c>
      <c r="AA3" s="209" t="s">
        <v>259</v>
      </c>
      <c r="AB3" s="208" t="s">
        <v>259</v>
      </c>
      <c r="AC3" s="227" t="s">
        <v>259</v>
      </c>
      <c r="AD3" s="247" t="s">
        <v>288</v>
      </c>
      <c r="AE3" s="207" t="s">
        <v>288</v>
      </c>
      <c r="AF3" s="207" t="s">
        <v>288</v>
      </c>
      <c r="AG3" s="207" t="s">
        <v>288</v>
      </c>
      <c r="AH3" s="208" t="s">
        <v>259</v>
      </c>
      <c r="AI3" s="208" t="s">
        <v>259</v>
      </c>
      <c r="AJ3" s="207" t="s">
        <v>288</v>
      </c>
      <c r="AK3" s="207" t="s">
        <v>288</v>
      </c>
      <c r="AL3" s="207" t="s">
        <v>288</v>
      </c>
      <c r="AM3" s="227" t="s">
        <v>259</v>
      </c>
      <c r="AN3" s="241" t="s">
        <v>259</v>
      </c>
      <c r="AO3" s="208" t="s">
        <v>259</v>
      </c>
      <c r="AP3" s="207" t="s">
        <v>288</v>
      </c>
      <c r="AQ3" s="208" t="s">
        <v>259</v>
      </c>
      <c r="AR3" s="208" t="s">
        <v>259</v>
      </c>
      <c r="AS3" s="208" t="s">
        <v>259</v>
      </c>
      <c r="AT3" s="208" t="s">
        <v>259</v>
      </c>
      <c r="AU3" s="208" t="s">
        <v>259</v>
      </c>
      <c r="AV3" s="208" t="s">
        <v>259</v>
      </c>
      <c r="AW3" s="208" t="s">
        <v>259</v>
      </c>
      <c r="AX3" s="208" t="s">
        <v>259</v>
      </c>
      <c r="AY3" s="208" t="s">
        <v>259</v>
      </c>
      <c r="AZ3" s="209" t="s">
        <v>259</v>
      </c>
      <c r="BA3" s="208" t="s">
        <v>259</v>
      </c>
      <c r="BB3" s="227" t="s">
        <v>259</v>
      </c>
    </row>
    <row r="4" spans="1:54" ht="12.75">
      <c r="A4" s="228" t="s">
        <v>30</v>
      </c>
      <c r="B4" s="214"/>
      <c r="C4" s="193"/>
      <c r="D4" s="215"/>
      <c r="E4" s="194"/>
      <c r="F4" s="194"/>
      <c r="G4" s="194"/>
      <c r="H4" s="194"/>
      <c r="I4" s="195"/>
      <c r="J4" s="195"/>
      <c r="K4" s="194"/>
      <c r="L4" s="194"/>
      <c r="M4" s="194"/>
      <c r="N4" s="229"/>
      <c r="O4" s="242"/>
      <c r="P4" s="195"/>
      <c r="Q4" s="194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 s="195"/>
      <c r="AC4" s="229"/>
      <c r="AD4" s="248"/>
      <c r="AE4" s="194"/>
      <c r="AF4" s="194"/>
      <c r="AG4" s="194"/>
      <c r="AH4" s="195"/>
      <c r="AI4" s="195"/>
      <c r="AJ4" s="194"/>
      <c r="AK4" s="194"/>
      <c r="AL4" s="194"/>
      <c r="AM4" s="229"/>
      <c r="AN4" s="242"/>
      <c r="AO4" s="195"/>
      <c r="AP4" s="194"/>
      <c r="AQ4" s="195"/>
      <c r="AR4" s="195"/>
      <c r="AS4" s="195"/>
      <c r="AT4" s="195"/>
      <c r="AU4" s="195"/>
      <c r="AV4" s="195"/>
      <c r="AW4" s="195"/>
      <c r="AX4" s="195"/>
      <c r="AY4" s="195"/>
      <c r="AZ4" s="196"/>
      <c r="BA4" s="195"/>
      <c r="BB4" s="229"/>
    </row>
    <row r="5" spans="1:54" ht="12.75">
      <c r="A5" s="230" t="s">
        <v>34</v>
      </c>
      <c r="B5" s="214"/>
      <c r="C5" s="193"/>
      <c r="D5" s="215"/>
      <c r="E5" s="194"/>
      <c r="F5" s="194"/>
      <c r="G5" s="194"/>
      <c r="H5" s="194"/>
      <c r="I5" s="195"/>
      <c r="J5" s="195"/>
      <c r="K5" s="194"/>
      <c r="L5" s="194"/>
      <c r="M5" s="194"/>
      <c r="N5" s="229"/>
      <c r="O5" s="242"/>
      <c r="P5" s="195"/>
      <c r="Q5" s="194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 s="195"/>
      <c r="AC5" s="229"/>
      <c r="AD5" s="248"/>
      <c r="AE5" s="194"/>
      <c r="AF5" s="194"/>
      <c r="AG5" s="194"/>
      <c r="AH5" s="195"/>
      <c r="AI5" s="195"/>
      <c r="AJ5" s="194"/>
      <c r="AK5" s="194"/>
      <c r="AL5" s="194"/>
      <c r="AM5" s="229"/>
      <c r="AN5" s="242"/>
      <c r="AO5" s="195"/>
      <c r="AP5" s="194"/>
      <c r="AQ5" s="195"/>
      <c r="AR5" s="195"/>
      <c r="AS5" s="195"/>
      <c r="AT5" s="195"/>
      <c r="AU5" s="195"/>
      <c r="AV5" s="195"/>
      <c r="AW5" s="195"/>
      <c r="AX5" s="195"/>
      <c r="AY5" s="195"/>
      <c r="AZ5" s="196"/>
      <c r="BA5" s="195"/>
      <c r="BB5" s="229"/>
    </row>
    <row r="6" spans="1:54" ht="12.75">
      <c r="A6" s="231" t="s">
        <v>29</v>
      </c>
      <c r="B6" s="214">
        <v>1.0367</v>
      </c>
      <c r="C6" s="193"/>
      <c r="D6" s="215"/>
      <c r="E6" s="194">
        <v>0.333855</v>
      </c>
      <c r="F6" s="194">
        <v>2.5989299999999997</v>
      </c>
      <c r="G6" s="194">
        <v>5.033643</v>
      </c>
      <c r="H6" s="194">
        <v>25.351776</v>
      </c>
      <c r="I6" s="195">
        <v>1639</v>
      </c>
      <c r="J6" s="198">
        <v>1684</v>
      </c>
      <c r="K6" s="194">
        <v>1.36983</v>
      </c>
      <c r="L6" s="194">
        <v>5.953451</v>
      </c>
      <c r="M6" s="194">
        <v>0.281765</v>
      </c>
      <c r="N6" s="229">
        <v>73</v>
      </c>
      <c r="O6" s="242">
        <v>74</v>
      </c>
      <c r="P6" s="195">
        <v>1447</v>
      </c>
      <c r="Q6" s="194">
        <v>1.8743920000000003</v>
      </c>
      <c r="R6" s="195">
        <v>22</v>
      </c>
      <c r="S6" s="198">
        <v>1398</v>
      </c>
      <c r="T6" s="195">
        <v>128</v>
      </c>
      <c r="U6" s="195">
        <v>468</v>
      </c>
      <c r="V6" s="195">
        <v>85</v>
      </c>
      <c r="W6" s="195">
        <v>113</v>
      </c>
      <c r="X6" s="195">
        <v>74</v>
      </c>
      <c r="Y6" s="195">
        <v>19</v>
      </c>
      <c r="Z6" s="195">
        <v>152</v>
      </c>
      <c r="AA6" s="196">
        <v>0.72</v>
      </c>
      <c r="AB6" s="195">
        <v>489</v>
      </c>
      <c r="AC6" s="229">
        <v>610</v>
      </c>
      <c r="AD6" s="248">
        <v>0.19584641077894527</v>
      </c>
      <c r="AE6" s="194">
        <v>0.1985523145545601</v>
      </c>
      <c r="AF6" s="194">
        <v>1.025407416159525</v>
      </c>
      <c r="AG6" s="194">
        <v>3.7308633235277853</v>
      </c>
      <c r="AH6" s="195">
        <v>93.15023496787505</v>
      </c>
      <c r="AI6" s="195">
        <v>186.83972163082058</v>
      </c>
      <c r="AJ6" s="194">
        <v>0.05793874815913917</v>
      </c>
      <c r="AK6" s="194">
        <v>0.10349585229771947</v>
      </c>
      <c r="AL6" s="194">
        <v>0.026614287769512888</v>
      </c>
      <c r="AM6" s="229">
        <v>1.7651236629191835</v>
      </c>
      <c r="AN6" s="242">
        <v>4.598224752459047</v>
      </c>
      <c r="AO6" s="195">
        <v>33.34500795757785</v>
      </c>
      <c r="AP6" s="194">
        <v>0.07964983283073214</v>
      </c>
      <c r="AQ6" s="195">
        <v>1.4913178997106629</v>
      </c>
      <c r="AR6" s="195">
        <v>26.152600767219134</v>
      </c>
      <c r="AS6" s="195">
        <v>2.487958727332085</v>
      </c>
      <c r="AT6" s="195">
        <v>5.287674589538934</v>
      </c>
      <c r="AU6" s="195">
        <v>3.055581494669328</v>
      </c>
      <c r="AV6" s="195">
        <v>2.4473656498363487</v>
      </c>
      <c r="AW6" s="195">
        <v>5.711394564843818</v>
      </c>
      <c r="AX6" s="195">
        <v>0.83830158768887</v>
      </c>
      <c r="AY6" s="195">
        <v>11.52917161445668</v>
      </c>
      <c r="AZ6" s="196">
        <v>0.295368065289132</v>
      </c>
      <c r="BA6" s="195">
        <v>29.07531787050643</v>
      </c>
      <c r="BB6" s="229">
        <v>2.4024951670933725</v>
      </c>
    </row>
    <row r="7" spans="1:54" ht="12.75">
      <c r="A7" s="231" t="s">
        <v>29</v>
      </c>
      <c r="B7" s="214">
        <v>1.0367</v>
      </c>
      <c r="C7" s="193"/>
      <c r="D7" s="215"/>
      <c r="E7" s="194">
        <v>0.326436</v>
      </c>
      <c r="F7" s="194">
        <v>2.57481</v>
      </c>
      <c r="G7" s="194">
        <v>5.012471000000001</v>
      </c>
      <c r="H7" s="194">
        <v>25.183512</v>
      </c>
      <c r="I7" s="195">
        <v>1645</v>
      </c>
      <c r="J7" s="198">
        <v>1700</v>
      </c>
      <c r="K7" s="194">
        <v>1.36983</v>
      </c>
      <c r="L7" s="194">
        <v>5.939157000000001</v>
      </c>
      <c r="M7" s="194">
        <v>0.281765</v>
      </c>
      <c r="N7" s="229">
        <v>71</v>
      </c>
      <c r="O7" s="242">
        <v>79</v>
      </c>
      <c r="P7" s="195">
        <v>1446</v>
      </c>
      <c r="Q7" s="194">
        <v>1.8743920000000003</v>
      </c>
      <c r="R7" s="195">
        <v>21</v>
      </c>
      <c r="S7" s="198">
        <v>1390</v>
      </c>
      <c r="T7" s="195">
        <v>128</v>
      </c>
      <c r="U7" s="195">
        <v>465</v>
      </c>
      <c r="V7" s="195">
        <v>84</v>
      </c>
      <c r="W7" s="195">
        <v>113</v>
      </c>
      <c r="X7" s="195">
        <v>74</v>
      </c>
      <c r="Y7" s="195">
        <v>19</v>
      </c>
      <c r="Z7" s="195">
        <v>146</v>
      </c>
      <c r="AA7" s="196">
        <v>0.81</v>
      </c>
      <c r="AB7" s="195">
        <v>491</v>
      </c>
      <c r="AC7" s="229">
        <v>609</v>
      </c>
      <c r="AD7" s="248">
        <v>0.1961318109084168</v>
      </c>
      <c r="AE7" s="194">
        <v>0.1974840641564298</v>
      </c>
      <c r="AF7" s="194">
        <v>1.0269254718254768</v>
      </c>
      <c r="AG7" s="194">
        <v>3.7425468347067765</v>
      </c>
      <c r="AH7" s="195">
        <v>93.3514912873176</v>
      </c>
      <c r="AI7" s="195">
        <v>188.83652101908555</v>
      </c>
      <c r="AJ7" s="194">
        <v>0.05793874815913917</v>
      </c>
      <c r="AK7" s="194">
        <v>0.10340054636711037</v>
      </c>
      <c r="AL7" s="194">
        <v>0.026614287769512888</v>
      </c>
      <c r="AM7" s="229">
        <v>1.7712890230499951</v>
      </c>
      <c r="AN7" s="242">
        <v>4.581844630237144</v>
      </c>
      <c r="AO7" s="195">
        <v>33.34489472666283</v>
      </c>
      <c r="AP7" s="194">
        <v>0.07964983283073214</v>
      </c>
      <c r="AQ7" s="195">
        <v>1.4937384588211862</v>
      </c>
      <c r="AR7" s="195">
        <v>25.99806317796257</v>
      </c>
      <c r="AS7" s="195">
        <v>2.487958727332085</v>
      </c>
      <c r="AT7" s="195">
        <v>5.287151075997628</v>
      </c>
      <c r="AU7" s="195">
        <v>3.0551617953578036</v>
      </c>
      <c r="AV7" s="195">
        <v>2.4473656498363487</v>
      </c>
      <c r="AW7" s="195">
        <v>5.711394564843818</v>
      </c>
      <c r="AX7" s="195">
        <v>0.83830158768887</v>
      </c>
      <c r="AY7" s="195">
        <v>11.758676274173924</v>
      </c>
      <c r="AZ7" s="196">
        <v>0.29439264657225395</v>
      </c>
      <c r="BA7" s="195">
        <v>29.067351046371815</v>
      </c>
      <c r="BB7" s="229">
        <v>2.401938648591214</v>
      </c>
    </row>
    <row r="8" spans="1:54" ht="12.75">
      <c r="A8" s="231" t="s">
        <v>29</v>
      </c>
      <c r="B8" s="214">
        <v>1.0367</v>
      </c>
      <c r="C8" s="193"/>
      <c r="D8" s="215"/>
      <c r="E8" s="194">
        <v>0.333855</v>
      </c>
      <c r="F8" s="194">
        <v>2.5989299999999997</v>
      </c>
      <c r="G8" s="194">
        <v>5.023057</v>
      </c>
      <c r="H8" s="194">
        <v>25.071336</v>
      </c>
      <c r="I8" s="195">
        <v>1634</v>
      </c>
      <c r="J8" s="198">
        <v>1703</v>
      </c>
      <c r="K8" s="194">
        <v>1.36983</v>
      </c>
      <c r="L8" s="194">
        <v>5.939157000000001</v>
      </c>
      <c r="M8" s="194">
        <v>0.281765</v>
      </c>
      <c r="N8" s="229">
        <v>72</v>
      </c>
      <c r="O8" s="242">
        <v>101</v>
      </c>
      <c r="P8" s="195">
        <v>1456</v>
      </c>
      <c r="Q8" s="194">
        <v>1.8953740000000001</v>
      </c>
      <c r="R8" s="195">
        <v>22</v>
      </c>
      <c r="S8" s="198">
        <v>1397</v>
      </c>
      <c r="T8" s="195">
        <v>127</v>
      </c>
      <c r="U8" s="195">
        <v>467</v>
      </c>
      <c r="V8" s="195">
        <v>86</v>
      </c>
      <c r="W8" s="195">
        <v>113</v>
      </c>
      <c r="X8" s="195">
        <v>73</v>
      </c>
      <c r="Y8" s="195">
        <v>19</v>
      </c>
      <c r="Z8" s="195">
        <v>148</v>
      </c>
      <c r="AA8" s="196">
        <v>0.77</v>
      </c>
      <c r="AB8" s="195">
        <v>482</v>
      </c>
      <c r="AC8" s="229">
        <v>610</v>
      </c>
      <c r="AD8" s="248">
        <v>0.19584641077894527</v>
      </c>
      <c r="AE8" s="194">
        <v>0.1985523145545601</v>
      </c>
      <c r="AF8" s="194">
        <v>1.0261653117418574</v>
      </c>
      <c r="AG8" s="194">
        <v>3.7507502697242527</v>
      </c>
      <c r="AH8" s="195">
        <v>92.98331176672829</v>
      </c>
      <c r="AI8" s="195">
        <v>189.2111017650063</v>
      </c>
      <c r="AJ8" s="194">
        <v>0.05793874815913917</v>
      </c>
      <c r="AK8" s="194">
        <v>0.10340054636711037</v>
      </c>
      <c r="AL8" s="194">
        <v>0.026614287769512888</v>
      </c>
      <c r="AM8" s="229">
        <v>1.7681562212131274</v>
      </c>
      <c r="AN8" s="242">
        <v>4.5413526199388885</v>
      </c>
      <c r="AO8" s="195">
        <v>33.34611882427296</v>
      </c>
      <c r="AP8" s="194">
        <v>0.07954509862895802</v>
      </c>
      <c r="AQ8" s="195">
        <v>1.4913178997106629</v>
      </c>
      <c r="AR8" s="195">
        <v>26.133282813681095</v>
      </c>
      <c r="AS8" s="195">
        <v>2.483297561334546</v>
      </c>
      <c r="AT8" s="195">
        <v>5.287498170839399</v>
      </c>
      <c r="AU8" s="195">
        <v>3.056077428635878</v>
      </c>
      <c r="AV8" s="195">
        <v>2.4473656498363487</v>
      </c>
      <c r="AW8" s="195">
        <v>5.721316887391731</v>
      </c>
      <c r="AX8" s="195">
        <v>0.83830158768887</v>
      </c>
      <c r="AY8" s="195">
        <v>11.681635897124767</v>
      </c>
      <c r="AZ8" s="196">
        <v>0.29482272237524076</v>
      </c>
      <c r="BA8" s="195">
        <v>29.106094810333698</v>
      </c>
      <c r="BB8" s="229">
        <v>2.4024951670933725</v>
      </c>
    </row>
    <row r="9" spans="1:54" ht="12.75">
      <c r="A9" s="231" t="s">
        <v>29</v>
      </c>
      <c r="B9" s="214">
        <v>1.0367</v>
      </c>
      <c r="C9" s="193"/>
      <c r="D9" s="215"/>
      <c r="E9" s="194">
        <v>0.333855</v>
      </c>
      <c r="F9" s="194">
        <v>2.5989299999999997</v>
      </c>
      <c r="G9" s="194">
        <v>5.033643</v>
      </c>
      <c r="H9" s="194">
        <v>25.351776</v>
      </c>
      <c r="I9" s="195">
        <v>1639</v>
      </c>
      <c r="J9" s="198">
        <v>1684</v>
      </c>
      <c r="K9" s="194">
        <v>1.36983</v>
      </c>
      <c r="L9" s="194">
        <v>5.953451</v>
      </c>
      <c r="M9" s="194">
        <v>0.281765</v>
      </c>
      <c r="N9" s="229">
        <v>73</v>
      </c>
      <c r="O9" s="242">
        <v>74</v>
      </c>
      <c r="P9" s="195">
        <v>1447</v>
      </c>
      <c r="Q9" s="194">
        <v>1.8743920000000003</v>
      </c>
      <c r="R9" s="195">
        <v>22</v>
      </c>
      <c r="S9" s="198">
        <v>1398</v>
      </c>
      <c r="T9" s="195">
        <v>128</v>
      </c>
      <c r="U9" s="195">
        <v>468</v>
      </c>
      <c r="V9" s="195">
        <v>85</v>
      </c>
      <c r="W9" s="195">
        <v>113</v>
      </c>
      <c r="X9" s="195">
        <v>74</v>
      </c>
      <c r="Y9" s="195">
        <v>19</v>
      </c>
      <c r="Z9" s="195">
        <v>152</v>
      </c>
      <c r="AA9" s="196">
        <v>0.72</v>
      </c>
      <c r="AB9" s="195">
        <v>489</v>
      </c>
      <c r="AC9" s="229">
        <v>610</v>
      </c>
      <c r="AD9" s="248">
        <v>0.19584641077894527</v>
      </c>
      <c r="AE9" s="194">
        <v>0.1985523145545601</v>
      </c>
      <c r="AF9" s="194">
        <v>1.025407416159525</v>
      </c>
      <c r="AG9" s="194">
        <v>3.7308633235277853</v>
      </c>
      <c r="AH9" s="195">
        <v>93.15023496787505</v>
      </c>
      <c r="AI9" s="195">
        <v>186.83972163082058</v>
      </c>
      <c r="AJ9" s="194">
        <v>0.05793874815913917</v>
      </c>
      <c r="AK9" s="194">
        <v>0.10349585229771947</v>
      </c>
      <c r="AL9" s="194">
        <v>0.026614287769512888</v>
      </c>
      <c r="AM9" s="229">
        <v>1.7651236629191835</v>
      </c>
      <c r="AN9" s="242">
        <v>4.598224752459047</v>
      </c>
      <c r="AO9" s="195">
        <v>33.34500795757785</v>
      </c>
      <c r="AP9" s="194">
        <v>0.07964983283073214</v>
      </c>
      <c r="AQ9" s="195">
        <v>1.4913178997106629</v>
      </c>
      <c r="AR9" s="195">
        <v>26.152600767219134</v>
      </c>
      <c r="AS9" s="195">
        <v>2.487958727332085</v>
      </c>
      <c r="AT9" s="195">
        <v>5.287674589538934</v>
      </c>
      <c r="AU9" s="195">
        <v>3.055581494669328</v>
      </c>
      <c r="AV9" s="195">
        <v>2.4473656498363487</v>
      </c>
      <c r="AW9" s="195">
        <v>5.711394564843818</v>
      </c>
      <c r="AX9" s="195">
        <v>0.83830158768887</v>
      </c>
      <c r="AY9" s="195">
        <v>11.52917161445668</v>
      </c>
      <c r="AZ9" s="196">
        <v>0.295368065289132</v>
      </c>
      <c r="BA9" s="195">
        <v>29.07531787050643</v>
      </c>
      <c r="BB9" s="229">
        <v>2.4024951670933725</v>
      </c>
    </row>
    <row r="10" spans="1:54" ht="12.75">
      <c r="A10" s="231" t="s">
        <v>29</v>
      </c>
      <c r="B10" s="214">
        <v>1.0367</v>
      </c>
      <c r="C10" s="193"/>
      <c r="D10" s="215"/>
      <c r="E10" s="194">
        <v>0.326436</v>
      </c>
      <c r="F10" s="194">
        <v>2.57481</v>
      </c>
      <c r="G10" s="194">
        <v>5.012471000000001</v>
      </c>
      <c r="H10" s="194">
        <v>25.183512</v>
      </c>
      <c r="I10" s="195">
        <v>1645</v>
      </c>
      <c r="J10" s="198">
        <v>1700</v>
      </c>
      <c r="K10" s="194">
        <v>1.36983</v>
      </c>
      <c r="L10" s="194">
        <v>5.939157000000001</v>
      </c>
      <c r="M10" s="194">
        <v>0.281765</v>
      </c>
      <c r="N10" s="229">
        <v>71</v>
      </c>
      <c r="O10" s="242">
        <v>79</v>
      </c>
      <c r="P10" s="195">
        <v>1446</v>
      </c>
      <c r="Q10" s="194">
        <v>1.8743920000000003</v>
      </c>
      <c r="R10" s="195">
        <v>21</v>
      </c>
      <c r="S10" s="198">
        <v>1390</v>
      </c>
      <c r="T10" s="195">
        <v>128</v>
      </c>
      <c r="U10" s="195">
        <v>465</v>
      </c>
      <c r="V10" s="195">
        <v>84</v>
      </c>
      <c r="W10" s="195">
        <v>113</v>
      </c>
      <c r="X10" s="195">
        <v>74</v>
      </c>
      <c r="Y10" s="195">
        <v>19</v>
      </c>
      <c r="Z10" s="195">
        <v>146</v>
      </c>
      <c r="AA10" s="196">
        <v>0.81</v>
      </c>
      <c r="AB10" s="195">
        <v>491</v>
      </c>
      <c r="AC10" s="229">
        <v>609</v>
      </c>
      <c r="AD10" s="248">
        <v>0.1961318109084168</v>
      </c>
      <c r="AE10" s="194">
        <v>0.1974840641564298</v>
      </c>
      <c r="AF10" s="194">
        <v>1.0269254718254768</v>
      </c>
      <c r="AG10" s="194">
        <v>3.7425468347067765</v>
      </c>
      <c r="AH10" s="195">
        <v>93.3514912873176</v>
      </c>
      <c r="AI10" s="195">
        <v>188.83652101908555</v>
      </c>
      <c r="AJ10" s="194">
        <v>0.05793874815913917</v>
      </c>
      <c r="AK10" s="194">
        <v>0.10340054636711037</v>
      </c>
      <c r="AL10" s="194">
        <v>0.026614287769512888</v>
      </c>
      <c r="AM10" s="229">
        <v>1.7712890230499951</v>
      </c>
      <c r="AN10" s="242">
        <v>4.581844630237144</v>
      </c>
      <c r="AO10" s="195">
        <v>33.34489472666283</v>
      </c>
      <c r="AP10" s="194">
        <v>0.07964983283073214</v>
      </c>
      <c r="AQ10" s="195">
        <v>1.4937384588211862</v>
      </c>
      <c r="AR10" s="195">
        <v>25.99806317796257</v>
      </c>
      <c r="AS10" s="195">
        <v>2.487958727332085</v>
      </c>
      <c r="AT10" s="195">
        <v>5.287151075997628</v>
      </c>
      <c r="AU10" s="195">
        <v>3.0551617953578036</v>
      </c>
      <c r="AV10" s="195">
        <v>2.4473656498363487</v>
      </c>
      <c r="AW10" s="195">
        <v>5.711394564843818</v>
      </c>
      <c r="AX10" s="195">
        <v>0.83830158768887</v>
      </c>
      <c r="AY10" s="195">
        <v>11.758676274173924</v>
      </c>
      <c r="AZ10" s="196">
        <v>0.29439264657225395</v>
      </c>
      <c r="BA10" s="195">
        <v>29.067351046371815</v>
      </c>
      <c r="BB10" s="229">
        <v>2.401938648591214</v>
      </c>
    </row>
    <row r="11" spans="1:54" ht="12.75">
      <c r="A11" s="231" t="s">
        <v>29</v>
      </c>
      <c r="B11" s="214">
        <v>1.0367</v>
      </c>
      <c r="C11" s="193"/>
      <c r="D11" s="215"/>
      <c r="E11" s="194">
        <v>0.333855</v>
      </c>
      <c r="F11" s="194">
        <v>2.5989299999999997</v>
      </c>
      <c r="G11" s="194">
        <v>5.023057</v>
      </c>
      <c r="H11" s="194">
        <v>25.071336</v>
      </c>
      <c r="I11" s="195">
        <v>1634</v>
      </c>
      <c r="J11" s="198">
        <v>1703</v>
      </c>
      <c r="K11" s="194">
        <v>1.36983</v>
      </c>
      <c r="L11" s="194">
        <v>5.939157000000001</v>
      </c>
      <c r="M11" s="194">
        <v>0.281765</v>
      </c>
      <c r="N11" s="229">
        <v>72</v>
      </c>
      <c r="O11" s="242">
        <v>101</v>
      </c>
      <c r="P11" s="195">
        <v>1456</v>
      </c>
      <c r="Q11" s="194">
        <v>1.8953740000000001</v>
      </c>
      <c r="R11" s="195">
        <v>22</v>
      </c>
      <c r="S11" s="198">
        <v>1397</v>
      </c>
      <c r="T11" s="195">
        <v>127</v>
      </c>
      <c r="U11" s="195">
        <v>467</v>
      </c>
      <c r="V11" s="195">
        <v>86</v>
      </c>
      <c r="W11" s="195">
        <v>113</v>
      </c>
      <c r="X11" s="195">
        <v>73</v>
      </c>
      <c r="Y11" s="195">
        <v>19</v>
      </c>
      <c r="Z11" s="195">
        <v>148</v>
      </c>
      <c r="AA11" s="196">
        <v>0.77</v>
      </c>
      <c r="AB11" s="195">
        <v>482</v>
      </c>
      <c r="AC11" s="229">
        <v>610</v>
      </c>
      <c r="AD11" s="248">
        <v>0.19584641077894527</v>
      </c>
      <c r="AE11" s="194">
        <v>0.1985523145545601</v>
      </c>
      <c r="AF11" s="194">
        <v>1.0261653117418574</v>
      </c>
      <c r="AG11" s="194">
        <v>3.7507502697242527</v>
      </c>
      <c r="AH11" s="195">
        <v>92.98331176672829</v>
      </c>
      <c r="AI11" s="195">
        <v>189.2111017650063</v>
      </c>
      <c r="AJ11" s="194">
        <v>0.05793874815913917</v>
      </c>
      <c r="AK11" s="194">
        <v>0.10340054636711037</v>
      </c>
      <c r="AL11" s="194">
        <v>0.026614287769512888</v>
      </c>
      <c r="AM11" s="229">
        <v>1.7681562212131274</v>
      </c>
      <c r="AN11" s="242">
        <v>4.5413526199388885</v>
      </c>
      <c r="AO11" s="195">
        <v>33.34611882427296</v>
      </c>
      <c r="AP11" s="194">
        <v>0.07954509862895802</v>
      </c>
      <c r="AQ11" s="195">
        <v>1.4913178997106629</v>
      </c>
      <c r="AR11" s="195">
        <v>26.133282813681095</v>
      </c>
      <c r="AS11" s="195">
        <v>2.483297561334546</v>
      </c>
      <c r="AT11" s="195">
        <v>5.287498170839399</v>
      </c>
      <c r="AU11" s="195">
        <v>3.056077428635878</v>
      </c>
      <c r="AV11" s="195">
        <v>2.4473656498363487</v>
      </c>
      <c r="AW11" s="195">
        <v>5.721316887391731</v>
      </c>
      <c r="AX11" s="195">
        <v>0.83830158768887</v>
      </c>
      <c r="AY11" s="195">
        <v>11.681635897124767</v>
      </c>
      <c r="AZ11" s="196">
        <v>0.29482272237524076</v>
      </c>
      <c r="BA11" s="195">
        <v>29.106094810333698</v>
      </c>
      <c r="BB11" s="229">
        <v>2.4024951670933725</v>
      </c>
    </row>
    <row r="12" spans="1:54" ht="12.75">
      <c r="A12" s="231" t="s">
        <v>29</v>
      </c>
      <c r="B12" s="214">
        <v>1.0367</v>
      </c>
      <c r="C12" s="193"/>
      <c r="D12" s="215"/>
      <c r="E12" s="194">
        <v>0.333855</v>
      </c>
      <c r="F12" s="194">
        <v>2.64114</v>
      </c>
      <c r="G12" s="194">
        <v>5.102452</v>
      </c>
      <c r="H12" s="194">
        <v>25.618194</v>
      </c>
      <c r="I12" s="195">
        <v>1638</v>
      </c>
      <c r="J12" s="198">
        <v>1758</v>
      </c>
      <c r="K12" s="194">
        <v>1.386434</v>
      </c>
      <c r="L12" s="194">
        <v>6.017774</v>
      </c>
      <c r="M12" s="194">
        <v>0.28776</v>
      </c>
      <c r="N12" s="229">
        <v>73</v>
      </c>
      <c r="O12" s="242">
        <v>76</v>
      </c>
      <c r="P12" s="195">
        <v>1463</v>
      </c>
      <c r="Q12" s="194">
        <v>1.8953740000000001</v>
      </c>
      <c r="R12" s="195">
        <v>22</v>
      </c>
      <c r="S12" s="198">
        <v>1414</v>
      </c>
      <c r="T12" s="195">
        <v>129</v>
      </c>
      <c r="U12" s="195">
        <v>473</v>
      </c>
      <c r="V12" s="195">
        <v>86</v>
      </c>
      <c r="W12" s="195">
        <v>114</v>
      </c>
      <c r="X12" s="195">
        <v>75</v>
      </c>
      <c r="Y12" s="195">
        <v>19</v>
      </c>
      <c r="Z12" s="195">
        <v>154</v>
      </c>
      <c r="AA12" s="196">
        <v>1.06</v>
      </c>
      <c r="AB12" s="195">
        <v>491</v>
      </c>
      <c r="AC12" s="229">
        <v>616</v>
      </c>
      <c r="AD12" s="248">
        <v>0.19584641077894527</v>
      </c>
      <c r="AE12" s="194">
        <v>0.20044654725689517</v>
      </c>
      <c r="AF12" s="194">
        <v>1.0205366390929034</v>
      </c>
      <c r="AG12" s="194">
        <v>3.7139054121378514</v>
      </c>
      <c r="AH12" s="195">
        <v>93.11679269955131</v>
      </c>
      <c r="AI12" s="195">
        <v>196.08806011230334</v>
      </c>
      <c r="AJ12" s="194">
        <v>0.05780021007146666</v>
      </c>
      <c r="AK12" s="194">
        <v>0.10392828711411621</v>
      </c>
      <c r="AL12" s="194">
        <v>0.026563220435459074</v>
      </c>
      <c r="AM12" s="229">
        <v>1.7651236629191835</v>
      </c>
      <c r="AN12" s="242">
        <v>4.591358290433208</v>
      </c>
      <c r="AO12" s="195">
        <v>33.347097049975986</v>
      </c>
      <c r="AP12" s="194">
        <v>0.07954509862895802</v>
      </c>
      <c r="AQ12" s="195">
        <v>1.4913178997106629</v>
      </c>
      <c r="AR12" s="195">
        <v>26.4617168424029</v>
      </c>
      <c r="AS12" s="195">
        <v>2.4926846637827373</v>
      </c>
      <c r="AT12" s="195">
        <v>5.288585388098248</v>
      </c>
      <c r="AU12" s="195">
        <v>3.056077428635878</v>
      </c>
      <c r="AV12" s="195">
        <v>2.453440576896117</v>
      </c>
      <c r="AW12" s="195">
        <v>5.701551146613621</v>
      </c>
      <c r="AX12" s="195">
        <v>0.83830158768887</v>
      </c>
      <c r="AY12" s="195">
        <v>11.453769226155204</v>
      </c>
      <c r="AZ12" s="196">
        <v>0.2918310429466486</v>
      </c>
      <c r="BA12" s="195">
        <v>29.067351046371815</v>
      </c>
      <c r="BB12" s="229">
        <v>2.4058640025215494</v>
      </c>
    </row>
    <row r="13" spans="1:54" ht="12.75">
      <c r="A13" s="231" t="s">
        <v>7</v>
      </c>
      <c r="B13" s="214">
        <v>1.0367</v>
      </c>
      <c r="C13" s="193">
        <v>10.372</v>
      </c>
      <c r="D13" s="215">
        <f aca="true" t="shared" si="0" ref="D13:D33">C13/B13</f>
        <v>10.004822996045144</v>
      </c>
      <c r="E13" s="194">
        <v>0.326436</v>
      </c>
      <c r="F13" s="194">
        <v>1.9778399999999998</v>
      </c>
      <c r="G13" s="194">
        <v>5.245363</v>
      </c>
      <c r="H13" s="194">
        <v>27.193331999999998</v>
      </c>
      <c r="I13" s="195">
        <v>1594</v>
      </c>
      <c r="J13" s="195">
        <v>1160</v>
      </c>
      <c r="K13" s="194">
        <v>1.4445480000000002</v>
      </c>
      <c r="L13" s="194">
        <v>3.3233550000000003</v>
      </c>
      <c r="M13" s="194">
        <v>0.30574500000000004</v>
      </c>
      <c r="N13" s="229">
        <v>80</v>
      </c>
      <c r="O13" s="242">
        <v>93</v>
      </c>
      <c r="P13" s="195">
        <v>863</v>
      </c>
      <c r="Q13" s="194">
        <v>2.16814</v>
      </c>
      <c r="R13" s="195">
        <v>22</v>
      </c>
      <c r="S13" s="198">
        <v>1026</v>
      </c>
      <c r="T13" s="195">
        <v>144</v>
      </c>
      <c r="U13" s="195">
        <v>422</v>
      </c>
      <c r="V13" s="195">
        <v>92</v>
      </c>
      <c r="W13" s="195">
        <v>131</v>
      </c>
      <c r="X13" s="195">
        <v>58</v>
      </c>
      <c r="Y13" s="195">
        <v>21</v>
      </c>
      <c r="Z13" s="195">
        <v>145</v>
      </c>
      <c r="AA13" s="196">
        <v>1.03</v>
      </c>
      <c r="AB13" s="195">
        <v>481</v>
      </c>
      <c r="AC13" s="229">
        <v>697</v>
      </c>
      <c r="AD13" s="248">
        <v>0.1961318109084168</v>
      </c>
      <c r="AE13" s="194">
        <v>0.1748502156309492</v>
      </c>
      <c r="AF13" s="194">
        <v>1.0107327833773054</v>
      </c>
      <c r="AG13" s="194">
        <v>3.653396546352023</v>
      </c>
      <c r="AH13" s="195">
        <v>91.6742706513746</v>
      </c>
      <c r="AI13" s="195">
        <v>122.83539970288255</v>
      </c>
      <c r="AJ13" s="194">
        <v>0.057380180113206884</v>
      </c>
      <c r="AK13" s="194">
        <v>0.09162541616760894</v>
      </c>
      <c r="AL13" s="194">
        <v>0.02641754272116579</v>
      </c>
      <c r="AM13" s="229">
        <v>1.7467442567653289</v>
      </c>
      <c r="AN13" s="242">
        <v>4.55006805232273</v>
      </c>
      <c r="AO13" s="195">
        <v>33.62501985739234</v>
      </c>
      <c r="AP13" s="194">
        <v>0.0782567003846252</v>
      </c>
      <c r="AQ13" s="195">
        <v>1.4913178997106629</v>
      </c>
      <c r="AR13" s="195">
        <v>18.98671226223857</v>
      </c>
      <c r="AS13" s="195">
        <v>2.571091655297777</v>
      </c>
      <c r="AT13" s="195">
        <v>5.281542986739737</v>
      </c>
      <c r="AU13" s="195">
        <v>3.060651486176836</v>
      </c>
      <c r="AV13" s="195">
        <v>2.594943064325387</v>
      </c>
      <c r="AW13" s="195">
        <v>5.879341035807706</v>
      </c>
      <c r="AX13" s="195">
        <v>0.8007847471645401</v>
      </c>
      <c r="AY13" s="195">
        <v>11.797393915480473</v>
      </c>
      <c r="AZ13" s="196">
        <v>0.29212682580471977</v>
      </c>
      <c r="BA13" s="195">
        <v>29.11085833617582</v>
      </c>
      <c r="BB13" s="229">
        <v>2.456225231477581</v>
      </c>
    </row>
    <row r="14" spans="1:54" ht="12.75">
      <c r="A14" s="231" t="s">
        <v>7</v>
      </c>
      <c r="B14" s="214">
        <v>1.0367</v>
      </c>
      <c r="C14" s="193">
        <v>10.3676</v>
      </c>
      <c r="D14" s="215">
        <f t="shared" si="0"/>
        <v>10.000578759525418</v>
      </c>
      <c r="E14" s="194">
        <v>0.326436</v>
      </c>
      <c r="F14" s="194">
        <v>1.99593</v>
      </c>
      <c r="G14" s="194">
        <v>5.107745</v>
      </c>
      <c r="H14" s="194">
        <v>27.113874</v>
      </c>
      <c r="I14" s="195">
        <v>1592</v>
      </c>
      <c r="J14" s="195">
        <v>1098</v>
      </c>
      <c r="K14" s="194">
        <v>1.419642</v>
      </c>
      <c r="L14" s="194">
        <v>3.3733839999999997</v>
      </c>
      <c r="M14" s="194">
        <v>0.30574500000000004</v>
      </c>
      <c r="N14" s="229">
        <v>78</v>
      </c>
      <c r="O14" s="242">
        <v>81</v>
      </c>
      <c r="P14" s="195">
        <v>860</v>
      </c>
      <c r="Q14" s="194">
        <v>2.126176</v>
      </c>
      <c r="R14" s="195">
        <v>21</v>
      </c>
      <c r="S14" s="198">
        <v>1006</v>
      </c>
      <c r="T14" s="195">
        <v>141</v>
      </c>
      <c r="U14" s="195">
        <v>413</v>
      </c>
      <c r="V14" s="195">
        <v>88</v>
      </c>
      <c r="W14" s="195">
        <v>129</v>
      </c>
      <c r="X14" s="195">
        <v>56</v>
      </c>
      <c r="Y14" s="195">
        <v>20</v>
      </c>
      <c r="Z14" s="195">
        <v>146</v>
      </c>
      <c r="AA14" s="196">
        <v>0.68</v>
      </c>
      <c r="AB14" s="195">
        <v>475</v>
      </c>
      <c r="AC14" s="229">
        <v>687</v>
      </c>
      <c r="AD14" s="248">
        <v>0.1961318109084168</v>
      </c>
      <c r="AE14" s="194">
        <v>0.17541452573958136</v>
      </c>
      <c r="AF14" s="194">
        <v>1.0201659751663448</v>
      </c>
      <c r="AG14" s="194">
        <v>3.6547882707998887</v>
      </c>
      <c r="AH14" s="195">
        <v>91.6100686608263</v>
      </c>
      <c r="AI14" s="195">
        <v>115.55454661693226</v>
      </c>
      <c r="AJ14" s="194">
        <v>0.057547759337197316</v>
      </c>
      <c r="AK14" s="194">
        <v>0.09173144813747916</v>
      </c>
      <c r="AL14" s="194">
        <v>0.02641754272116579</v>
      </c>
      <c r="AM14" s="229">
        <v>1.7514821464945176</v>
      </c>
      <c r="AN14" s="242">
        <v>4.576028754058245</v>
      </c>
      <c r="AO14" s="195">
        <v>33.62823356261166</v>
      </c>
      <c r="AP14" s="194">
        <v>0.07844593876549028</v>
      </c>
      <c r="AQ14" s="195">
        <v>1.4937384588211862</v>
      </c>
      <c r="AR14" s="195">
        <v>18.603076671775863</v>
      </c>
      <c r="AS14" s="195">
        <v>2.554312206029124</v>
      </c>
      <c r="AT14" s="195">
        <v>5.280818301494922</v>
      </c>
      <c r="AU14" s="195">
        <v>3.05729784643608</v>
      </c>
      <c r="AV14" s="195">
        <v>2.5747373025044595</v>
      </c>
      <c r="AW14" s="195">
        <v>5.901670836070978</v>
      </c>
      <c r="AX14" s="195">
        <v>0.8169827169869791</v>
      </c>
      <c r="AY14" s="195">
        <v>11.758676274173924</v>
      </c>
      <c r="AZ14" s="196">
        <v>0.29581050843732287</v>
      </c>
      <c r="BA14" s="195">
        <v>29.141360911076596</v>
      </c>
      <c r="BB14" s="229">
        <v>2.449525456572729</v>
      </c>
    </row>
    <row r="15" spans="1:54" ht="12.75">
      <c r="A15" s="231" t="s">
        <v>8</v>
      </c>
      <c r="B15" s="214">
        <v>1.0367</v>
      </c>
      <c r="C15" s="193">
        <v>10.368300000000001</v>
      </c>
      <c r="D15" s="215">
        <f t="shared" si="0"/>
        <v>10.00125397897174</v>
      </c>
      <c r="E15" s="194">
        <v>0.341274</v>
      </c>
      <c r="F15" s="194">
        <v>1.60398</v>
      </c>
      <c r="G15" s="194">
        <v>5.234777</v>
      </c>
      <c r="H15" s="194">
        <v>28.632924</v>
      </c>
      <c r="I15" s="195">
        <v>1514</v>
      </c>
      <c r="J15" s="195">
        <v>986</v>
      </c>
      <c r="K15" s="194">
        <v>1.477756</v>
      </c>
      <c r="L15" s="194">
        <v>2.1655409999999997</v>
      </c>
      <c r="M15" s="194">
        <v>0.31174</v>
      </c>
      <c r="N15" s="229">
        <v>78</v>
      </c>
      <c r="O15" s="242">
        <v>88</v>
      </c>
      <c r="P15" s="195">
        <v>508</v>
      </c>
      <c r="Q15" s="194">
        <v>2.2101040000000003</v>
      </c>
      <c r="R15" s="195">
        <v>20</v>
      </c>
      <c r="S15" s="198">
        <v>959</v>
      </c>
      <c r="T15" s="195">
        <v>144</v>
      </c>
      <c r="U15" s="195">
        <v>400</v>
      </c>
      <c r="V15" s="195">
        <v>90</v>
      </c>
      <c r="W15" s="195">
        <v>133</v>
      </c>
      <c r="X15" s="195">
        <v>50</v>
      </c>
      <c r="Y15" s="195">
        <v>22</v>
      </c>
      <c r="Z15" s="195">
        <v>158</v>
      </c>
      <c r="AA15" s="196">
        <v>1.27</v>
      </c>
      <c r="AB15" s="195">
        <v>374</v>
      </c>
      <c r="AC15" s="229">
        <v>730</v>
      </c>
      <c r="AD15" s="248">
        <v>0.19556399560138263</v>
      </c>
      <c r="AE15" s="194">
        <v>0.1652128870042684</v>
      </c>
      <c r="AF15" s="194">
        <v>1.0114443347079762</v>
      </c>
      <c r="AG15" s="194">
        <v>3.659189830769964</v>
      </c>
      <c r="AH15" s="195">
        <v>89.2030279105864</v>
      </c>
      <c r="AI15" s="195">
        <v>102.6857020606239</v>
      </c>
      <c r="AJ15" s="194">
        <v>0.05718606464553501</v>
      </c>
      <c r="AK15" s="194">
        <v>0.09061994732335654</v>
      </c>
      <c r="AL15" s="194">
        <v>0.026371514670470202</v>
      </c>
      <c r="AM15" s="229">
        <v>1.7514821464945176</v>
      </c>
      <c r="AN15" s="242">
        <v>4.5590150122517175</v>
      </c>
      <c r="AO15" s="195">
        <v>34.12797469947125</v>
      </c>
      <c r="AP15" s="194">
        <v>0.0780707867648884</v>
      </c>
      <c r="AQ15" s="195">
        <v>1.496526546685831</v>
      </c>
      <c r="AR15" s="195">
        <v>17.702498077855235</v>
      </c>
      <c r="AS15" s="195">
        <v>2.571091655297777</v>
      </c>
      <c r="AT15" s="195">
        <v>5.280046305137662</v>
      </c>
      <c r="AU15" s="195">
        <v>3.058822683947038</v>
      </c>
      <c r="AV15" s="195">
        <v>2.6160334224757986</v>
      </c>
      <c r="AW15" s="195">
        <v>5.970363577649391</v>
      </c>
      <c r="AX15" s="195">
        <v>0.7900227251348726</v>
      </c>
      <c r="AY15" s="195">
        <v>11.304679300410331</v>
      </c>
      <c r="AZ15" s="196">
        <v>0.2898506063302839</v>
      </c>
      <c r="BA15" s="195">
        <v>30.13616316604745</v>
      </c>
      <c r="BB15" s="229">
        <v>2.4792693627209834</v>
      </c>
    </row>
    <row r="16" spans="1:54" ht="12.75">
      <c r="A16" s="231" t="s">
        <v>8</v>
      </c>
      <c r="B16" s="214">
        <v>1.0367</v>
      </c>
      <c r="C16" s="193">
        <v>10.363</v>
      </c>
      <c r="D16" s="215">
        <f t="shared" si="0"/>
        <v>9.996141603163885</v>
      </c>
      <c r="E16" s="194">
        <v>0.341274</v>
      </c>
      <c r="F16" s="194">
        <v>1.57986</v>
      </c>
      <c r="G16" s="194">
        <v>5.171260999999999</v>
      </c>
      <c r="H16" s="194">
        <v>28.385201999999996</v>
      </c>
      <c r="I16" s="195">
        <v>1510</v>
      </c>
      <c r="J16" s="195">
        <v>974</v>
      </c>
      <c r="K16" s="194">
        <v>1.469454</v>
      </c>
      <c r="L16" s="194">
        <v>2.122659</v>
      </c>
      <c r="M16" s="194">
        <v>0.32373</v>
      </c>
      <c r="N16" s="229">
        <v>78</v>
      </c>
      <c r="O16" s="242">
        <v>95</v>
      </c>
      <c r="P16" s="195">
        <v>503</v>
      </c>
      <c r="Q16" s="194">
        <v>2.196116</v>
      </c>
      <c r="R16" s="195">
        <v>20</v>
      </c>
      <c r="S16" s="198">
        <v>949</v>
      </c>
      <c r="T16" s="195">
        <v>143</v>
      </c>
      <c r="U16" s="195">
        <v>394</v>
      </c>
      <c r="V16" s="195">
        <v>89</v>
      </c>
      <c r="W16" s="195">
        <v>132</v>
      </c>
      <c r="X16" s="195">
        <v>50</v>
      </c>
      <c r="Y16" s="195">
        <v>22</v>
      </c>
      <c r="Z16" s="195">
        <v>157</v>
      </c>
      <c r="AA16" s="196">
        <v>0.81</v>
      </c>
      <c r="AB16" s="195">
        <v>377</v>
      </c>
      <c r="AC16" s="229">
        <v>725</v>
      </c>
      <c r="AD16" s="248">
        <v>0.19556399560138263</v>
      </c>
      <c r="AE16" s="194">
        <v>0.16473240774105566</v>
      </c>
      <c r="AF16" s="194">
        <v>1.015763128869474</v>
      </c>
      <c r="AG16" s="194">
        <v>3.6540088650779325</v>
      </c>
      <c r="AH16" s="195">
        <v>89.08482810621213</v>
      </c>
      <c r="AI16" s="195">
        <v>101.33313891984326</v>
      </c>
      <c r="AJ16" s="194">
        <v>0.05723143503486165</v>
      </c>
      <c r="AK16" s="194">
        <v>0.09063667705178498</v>
      </c>
      <c r="AL16" s="194">
        <v>0.026283295518629877</v>
      </c>
      <c r="AM16" s="229">
        <v>1.7514821464945176</v>
      </c>
      <c r="AN16" s="242">
        <v>4.547241696460953</v>
      </c>
      <c r="AO16" s="195">
        <v>34.13679927918757</v>
      </c>
      <c r="AP16" s="194">
        <v>0.07813238707980003</v>
      </c>
      <c r="AQ16" s="195">
        <v>1.496526546685831</v>
      </c>
      <c r="AR16" s="195">
        <v>17.51107501271987</v>
      </c>
      <c r="AS16" s="195">
        <v>2.5654392986801278</v>
      </c>
      <c r="AT16" s="195">
        <v>5.2797995586480155</v>
      </c>
      <c r="AU16" s="195">
        <v>3.0580222390583867</v>
      </c>
      <c r="AV16" s="195">
        <v>2.6053789903813884</v>
      </c>
      <c r="AW16" s="195">
        <v>5.970363577649391</v>
      </c>
      <c r="AX16" s="195">
        <v>0.7900227251348726</v>
      </c>
      <c r="AY16" s="195">
        <v>11.341733893151776</v>
      </c>
      <c r="AZ16" s="196">
        <v>0.29439264657225395</v>
      </c>
      <c r="BA16" s="195">
        <v>30.093956522642202</v>
      </c>
      <c r="BB16" s="229">
        <v>2.4756865736808162</v>
      </c>
    </row>
    <row r="17" spans="1:54" ht="12.75">
      <c r="A17" s="231" t="s">
        <v>9</v>
      </c>
      <c r="B17" s="214">
        <v>1.0367</v>
      </c>
      <c r="C17" s="193">
        <v>10.3674</v>
      </c>
      <c r="D17" s="215">
        <f t="shared" si="0"/>
        <v>10.000385839683611</v>
      </c>
      <c r="E17" s="194">
        <v>0.37095</v>
      </c>
      <c r="F17" s="194">
        <v>0.8080200000000001</v>
      </c>
      <c r="G17" s="194">
        <v>5.547064</v>
      </c>
      <c r="H17" s="194">
        <v>32.965722</v>
      </c>
      <c r="I17" s="195">
        <v>1455</v>
      </c>
      <c r="J17" s="195" t="s">
        <v>0</v>
      </c>
      <c r="K17" s="194">
        <v>1.602286</v>
      </c>
      <c r="L17" s="194">
        <v>0.20011600000000002</v>
      </c>
      <c r="M17" s="194">
        <v>0.3597</v>
      </c>
      <c r="N17" s="229">
        <v>74</v>
      </c>
      <c r="O17" s="242">
        <v>124</v>
      </c>
      <c r="P17" s="195">
        <v>407</v>
      </c>
      <c r="Q17" s="194">
        <v>2.2660560000000003</v>
      </c>
      <c r="R17" s="195">
        <v>16</v>
      </c>
      <c r="S17" s="198">
        <v>625</v>
      </c>
      <c r="T17" s="195">
        <v>57</v>
      </c>
      <c r="U17" s="195">
        <v>327</v>
      </c>
      <c r="V17" s="195">
        <v>82</v>
      </c>
      <c r="W17" s="195">
        <v>141</v>
      </c>
      <c r="X17" s="195">
        <v>46</v>
      </c>
      <c r="Y17" s="195">
        <v>17</v>
      </c>
      <c r="Z17" s="195">
        <v>184</v>
      </c>
      <c r="AA17" s="196">
        <v>0.68</v>
      </c>
      <c r="AB17" s="195">
        <v>314</v>
      </c>
      <c r="AC17" s="229">
        <v>438</v>
      </c>
      <c r="AD17" s="248">
        <v>0.19446444244623487</v>
      </c>
      <c r="AE17" s="194">
        <v>0.15952988226464626</v>
      </c>
      <c r="AF17" s="194">
        <v>0.9914689459601767</v>
      </c>
      <c r="AG17" s="194">
        <v>4.013631464018385</v>
      </c>
      <c r="AH17" s="195">
        <v>87.51381590359324</v>
      </c>
      <c r="AI17" s="195">
        <v>63.098598190790746</v>
      </c>
      <c r="AJ17" s="194">
        <v>0.05676149024789339</v>
      </c>
      <c r="AK17" s="194">
        <v>0.09524475286324989</v>
      </c>
      <c r="AL17" s="194">
        <v>0.026049784494870432</v>
      </c>
      <c r="AM17" s="229">
        <v>1.7621918656959734</v>
      </c>
      <c r="AN17" s="242">
        <v>4.554869552364897</v>
      </c>
      <c r="AO17" s="195">
        <v>34.31540352172475</v>
      </c>
      <c r="AP17" s="194">
        <v>0.07782811490909547</v>
      </c>
      <c r="AQ17" s="195">
        <v>1.5113094829748448</v>
      </c>
      <c r="AR17" s="195">
        <v>11.367963420672218</v>
      </c>
      <c r="AS17" s="195">
        <v>2.3356209780393247</v>
      </c>
      <c r="AT17" s="195">
        <v>5.281745872247886</v>
      </c>
      <c r="AU17" s="195">
        <v>3.0545512206887957</v>
      </c>
      <c r="AV17" s="195">
        <v>2.7088146137315716</v>
      </c>
      <c r="AW17" s="195">
        <v>6.017545681780431</v>
      </c>
      <c r="AX17" s="195">
        <v>0.8947512875435272</v>
      </c>
      <c r="AY17" s="195">
        <v>10.397575408360325</v>
      </c>
      <c r="AZ17" s="196">
        <v>0.29581050843732287</v>
      </c>
      <c r="BA17" s="195">
        <v>31.131891951872376</v>
      </c>
      <c r="BB17" s="229">
        <v>2.3283823833708834</v>
      </c>
    </row>
    <row r="18" spans="1:54" ht="12.75">
      <c r="A18" s="231" t="s">
        <v>9</v>
      </c>
      <c r="B18" s="214">
        <v>1.0367</v>
      </c>
      <c r="C18" s="193">
        <v>10.3657</v>
      </c>
      <c r="D18" s="215">
        <f t="shared" si="0"/>
        <v>9.998746021028264</v>
      </c>
      <c r="E18" s="194">
        <v>0.356112</v>
      </c>
      <c r="F18" s="194">
        <v>0.82611</v>
      </c>
      <c r="G18" s="194">
        <v>5.642338</v>
      </c>
      <c r="H18" s="194">
        <v>32.732022</v>
      </c>
      <c r="I18" s="195">
        <v>1453</v>
      </c>
      <c r="J18" s="195" t="s">
        <v>0</v>
      </c>
      <c r="K18" s="194">
        <v>1.6105880000000001</v>
      </c>
      <c r="L18" s="194">
        <v>0.192969</v>
      </c>
      <c r="M18" s="194">
        <v>0.34771</v>
      </c>
      <c r="N18" s="229">
        <v>75</v>
      </c>
      <c r="O18" s="242">
        <v>89</v>
      </c>
      <c r="P18" s="195">
        <v>399</v>
      </c>
      <c r="Q18" s="194">
        <v>2.231086</v>
      </c>
      <c r="R18" s="195">
        <v>16</v>
      </c>
      <c r="S18" s="198">
        <v>629</v>
      </c>
      <c r="T18" s="195">
        <v>56</v>
      </c>
      <c r="U18" s="195">
        <v>326</v>
      </c>
      <c r="V18" s="195">
        <v>82</v>
      </c>
      <c r="W18" s="195">
        <v>139</v>
      </c>
      <c r="X18" s="195">
        <v>45</v>
      </c>
      <c r="Y18" s="195">
        <v>17</v>
      </c>
      <c r="Z18" s="195">
        <v>181</v>
      </c>
      <c r="AA18" s="196">
        <v>0.96</v>
      </c>
      <c r="AB18" s="195">
        <v>306</v>
      </c>
      <c r="AC18" s="229">
        <v>433</v>
      </c>
      <c r="AD18" s="248">
        <v>0.1950081718394068</v>
      </c>
      <c r="AE18" s="194">
        <v>0.15941822433143976</v>
      </c>
      <c r="AF18" s="194">
        <v>0.9858039112233373</v>
      </c>
      <c r="AG18" s="194">
        <v>3.9828720191741627</v>
      </c>
      <c r="AH18" s="195">
        <v>87.4586315003211</v>
      </c>
      <c r="AI18" s="195">
        <v>63.098598190790746</v>
      </c>
      <c r="AJ18" s="194">
        <v>0.05675039541480831</v>
      </c>
      <c r="AK18" s="194">
        <v>0.09527527113782966</v>
      </c>
      <c r="AL18" s="194">
        <v>0.02612238247991199</v>
      </c>
      <c r="AM18" s="229">
        <v>1.759361333267884</v>
      </c>
      <c r="AN18" s="242">
        <v>4.5570111244802085</v>
      </c>
      <c r="AO18" s="195">
        <v>34.33106961902802</v>
      </c>
      <c r="AP18" s="194">
        <v>0.07797908418835565</v>
      </c>
      <c r="AQ18" s="195">
        <v>1.5113094829748448</v>
      </c>
      <c r="AR18" s="195">
        <v>11.442724857666612</v>
      </c>
      <c r="AS18" s="195">
        <v>2.336228711340185</v>
      </c>
      <c r="AT18" s="195">
        <v>5.281840264743652</v>
      </c>
      <c r="AU18" s="195">
        <v>3.0545512206887957</v>
      </c>
      <c r="AV18" s="195">
        <v>2.684399212150759</v>
      </c>
      <c r="AW18" s="195">
        <v>6.029510872362447</v>
      </c>
      <c r="AX18" s="195">
        <v>0.8947512875435272</v>
      </c>
      <c r="AY18" s="195">
        <v>10.496262363921893</v>
      </c>
      <c r="AZ18" s="196">
        <v>0.29282936295668666</v>
      </c>
      <c r="BA18" s="195">
        <v>31.28564614501061</v>
      </c>
      <c r="BB18" s="229">
        <v>2.3268992156947808</v>
      </c>
    </row>
    <row r="19" spans="1:54" ht="12.75">
      <c r="A19" s="231" t="s">
        <v>10</v>
      </c>
      <c r="B19" s="214">
        <v>1.0367</v>
      </c>
      <c r="C19" s="193">
        <v>10.369399999999999</v>
      </c>
      <c r="D19" s="215">
        <f t="shared" si="0"/>
        <v>10.002315038101669</v>
      </c>
      <c r="E19" s="194">
        <v>0.333855</v>
      </c>
      <c r="F19" s="194">
        <v>1.0854</v>
      </c>
      <c r="G19" s="194">
        <v>5.351223</v>
      </c>
      <c r="H19" s="194">
        <v>29.086301999999996</v>
      </c>
      <c r="I19" s="195">
        <v>1577</v>
      </c>
      <c r="J19" s="195">
        <v>1101</v>
      </c>
      <c r="K19" s="194">
        <v>1.53587</v>
      </c>
      <c r="L19" s="194">
        <v>1.0363149999999999</v>
      </c>
      <c r="M19" s="194">
        <v>0.32373</v>
      </c>
      <c r="N19" s="229">
        <v>82</v>
      </c>
      <c r="O19" s="242">
        <v>111</v>
      </c>
      <c r="P19" s="195">
        <v>621</v>
      </c>
      <c r="Q19" s="194">
        <v>2.30802</v>
      </c>
      <c r="R19" s="195">
        <v>19</v>
      </c>
      <c r="S19" s="198">
        <v>837</v>
      </c>
      <c r="T19" s="195">
        <v>145</v>
      </c>
      <c r="U19" s="195">
        <v>389</v>
      </c>
      <c r="V19" s="195">
        <v>93</v>
      </c>
      <c r="W19" s="195">
        <v>140</v>
      </c>
      <c r="X19" s="195">
        <v>48</v>
      </c>
      <c r="Y19" s="195">
        <v>23</v>
      </c>
      <c r="Z19" s="195">
        <v>161</v>
      </c>
      <c r="AA19" s="196">
        <v>1.12</v>
      </c>
      <c r="AB19" s="195">
        <v>403</v>
      </c>
      <c r="AC19" s="229">
        <v>730</v>
      </c>
      <c r="AD19" s="248">
        <v>0.19584641077894527</v>
      </c>
      <c r="AE19" s="194">
        <v>0.1590601031754752</v>
      </c>
      <c r="AF19" s="194">
        <v>1.0037484334700657</v>
      </c>
      <c r="AG19" s="194">
        <v>3.6731400637960463</v>
      </c>
      <c r="AH19" s="195">
        <v>91.1324252069298</v>
      </c>
      <c r="AI19" s="195">
        <v>115.90456658639172</v>
      </c>
      <c r="AJ19" s="194">
        <v>0.05692792305619697</v>
      </c>
      <c r="AK19" s="194">
        <v>0.09233510550909929</v>
      </c>
      <c r="AL19" s="194">
        <v>0.026283295518629877</v>
      </c>
      <c r="AM19" s="229">
        <v>1.7424222510566607</v>
      </c>
      <c r="AN19" s="242">
        <v>4.540197003318039</v>
      </c>
      <c r="AO19" s="195">
        <v>33.941292743743105</v>
      </c>
      <c r="AP19" s="194">
        <v>0.07765005129184227</v>
      </c>
      <c r="AQ19" s="195">
        <v>1.4996801134639353</v>
      </c>
      <c r="AR19" s="195">
        <v>15.37263197244383</v>
      </c>
      <c r="AS19" s="195">
        <v>2.5768027006434395</v>
      </c>
      <c r="AT19" s="195">
        <v>5.279646805042116</v>
      </c>
      <c r="AU19" s="195">
        <v>3.061679707381343</v>
      </c>
      <c r="AV19" s="195">
        <v>2.69650836585036</v>
      </c>
      <c r="AW19" s="195">
        <v>5.993818093278994</v>
      </c>
      <c r="AX19" s="195">
        <v>0.7849202791811972</v>
      </c>
      <c r="AY19" s="195">
        <v>11.194407271509585</v>
      </c>
      <c r="AZ19" s="196">
        <v>0.29124907707970754</v>
      </c>
      <c r="BA19" s="195">
        <v>29.759738566782453</v>
      </c>
      <c r="BB19" s="229">
        <v>2.4792693627209834</v>
      </c>
    </row>
    <row r="20" spans="1:54" ht="12.75">
      <c r="A20" s="231" t="s">
        <v>10</v>
      </c>
      <c r="B20" s="214">
        <v>1.0367</v>
      </c>
      <c r="C20" s="193">
        <v>10.3672</v>
      </c>
      <c r="D20" s="215">
        <f t="shared" si="0"/>
        <v>10.000192919841806</v>
      </c>
      <c r="E20" s="194">
        <v>0.333855</v>
      </c>
      <c r="F20" s="194">
        <v>1.11555</v>
      </c>
      <c r="G20" s="194">
        <v>5.478255</v>
      </c>
      <c r="H20" s="194">
        <v>29.034888</v>
      </c>
      <c r="I20" s="195">
        <v>1635</v>
      </c>
      <c r="J20" s="195">
        <v>1194</v>
      </c>
      <c r="K20" s="194">
        <v>1.569078</v>
      </c>
      <c r="L20" s="194">
        <v>1.086344</v>
      </c>
      <c r="M20" s="194">
        <v>0.32373</v>
      </c>
      <c r="N20" s="229">
        <v>85</v>
      </c>
      <c r="O20" s="242">
        <v>101</v>
      </c>
      <c r="P20" s="195">
        <v>687</v>
      </c>
      <c r="Q20" s="194">
        <v>2.384954</v>
      </c>
      <c r="R20" s="195">
        <v>20</v>
      </c>
      <c r="S20" s="198">
        <v>874</v>
      </c>
      <c r="T20" s="195">
        <v>149</v>
      </c>
      <c r="U20" s="195">
        <v>406</v>
      </c>
      <c r="V20" s="195">
        <v>96</v>
      </c>
      <c r="W20" s="195">
        <v>143</v>
      </c>
      <c r="X20" s="195">
        <v>49</v>
      </c>
      <c r="Y20" s="195">
        <v>22</v>
      </c>
      <c r="Z20" s="195">
        <v>143</v>
      </c>
      <c r="AA20" s="196">
        <v>1.09</v>
      </c>
      <c r="AB20" s="195">
        <v>421</v>
      </c>
      <c r="AC20" s="229">
        <v>754</v>
      </c>
      <c r="AD20" s="248">
        <v>0.19584641077894527</v>
      </c>
      <c r="AE20" s="194">
        <v>0.15916956828164833</v>
      </c>
      <c r="AF20" s="194">
        <v>0.9956870367916525</v>
      </c>
      <c r="AG20" s="194">
        <v>3.6712690498402574</v>
      </c>
      <c r="AH20" s="195">
        <v>93.01663871681329</v>
      </c>
      <c r="AI20" s="195">
        <v>126.86653307208228</v>
      </c>
      <c r="AJ20" s="194">
        <v>0.056827473230701975</v>
      </c>
      <c r="AK20" s="194">
        <v>0.09220397433254231</v>
      </c>
      <c r="AL20" s="194">
        <v>0.026283295518629877</v>
      </c>
      <c r="AM20" s="229">
        <v>1.73672573531889</v>
      </c>
      <c r="AN20" s="242">
        <v>4.5413526199388885</v>
      </c>
      <c r="AO20" s="195">
        <v>33.84365667950276</v>
      </c>
      <c r="AP20" s="194">
        <v>0.07733245708630043</v>
      </c>
      <c r="AQ20" s="195">
        <v>1.496526546685831</v>
      </c>
      <c r="AR20" s="195">
        <v>16.07785316658603</v>
      </c>
      <c r="AS20" s="195">
        <v>2.6002259755969237</v>
      </c>
      <c r="AT20" s="195">
        <v>5.28036225198882</v>
      </c>
      <c r="AU20" s="195">
        <v>3.065218718110549</v>
      </c>
      <c r="AV20" s="195">
        <v>2.7340077035687655</v>
      </c>
      <c r="AW20" s="195">
        <v>5.982056499728634</v>
      </c>
      <c r="AX20" s="195">
        <v>0.7900227251348726</v>
      </c>
      <c r="AY20" s="195">
        <v>11.875217665961706</v>
      </c>
      <c r="AZ20" s="196">
        <v>0.29153845682689744</v>
      </c>
      <c r="BA20" s="195">
        <v>29.562182293920483</v>
      </c>
      <c r="BB20" s="229">
        <v>2.496913005497943</v>
      </c>
    </row>
    <row r="21" spans="1:54" ht="12.75">
      <c r="A21" s="231" t="s">
        <v>11</v>
      </c>
      <c r="B21" s="214">
        <v>1.0367</v>
      </c>
      <c r="C21" s="193">
        <v>10.3668</v>
      </c>
      <c r="D21" s="215">
        <f t="shared" si="0"/>
        <v>9.999807080158194</v>
      </c>
      <c r="E21" s="194">
        <v>0.348693</v>
      </c>
      <c r="F21" s="194">
        <v>0.7839</v>
      </c>
      <c r="G21" s="194">
        <v>5.250656</v>
      </c>
      <c r="H21" s="194">
        <v>30.119255999999996</v>
      </c>
      <c r="I21" s="195">
        <v>1298</v>
      </c>
      <c r="J21" s="195">
        <v>1020</v>
      </c>
      <c r="K21" s="194">
        <v>1.5275680000000003</v>
      </c>
      <c r="L21" s="194">
        <v>0.364497</v>
      </c>
      <c r="M21" s="194">
        <v>0.32972500000000005</v>
      </c>
      <c r="N21" s="229">
        <v>78</v>
      </c>
      <c r="O21" s="242">
        <v>100</v>
      </c>
      <c r="P21" s="195">
        <v>438</v>
      </c>
      <c r="Q21" s="194">
        <v>2.16814</v>
      </c>
      <c r="R21" s="195">
        <v>16</v>
      </c>
      <c r="S21" s="198">
        <v>666</v>
      </c>
      <c r="T21" s="195">
        <v>145</v>
      </c>
      <c r="U21" s="195">
        <v>345</v>
      </c>
      <c r="V21" s="195">
        <v>80</v>
      </c>
      <c r="W21" s="195">
        <v>139</v>
      </c>
      <c r="X21" s="195">
        <v>45</v>
      </c>
      <c r="Y21" s="195">
        <v>23</v>
      </c>
      <c r="Z21" s="195">
        <v>163</v>
      </c>
      <c r="AA21" s="196">
        <v>1.41</v>
      </c>
      <c r="AB21" s="195">
        <v>337</v>
      </c>
      <c r="AC21" s="229">
        <v>733</v>
      </c>
      <c r="AD21" s="248">
        <v>0.19528457832599502</v>
      </c>
      <c r="AE21" s="194">
        <v>0.15969620778510066</v>
      </c>
      <c r="AF21" s="194">
        <v>1.0103778960824132</v>
      </c>
      <c r="AG21" s="194">
        <v>3.7261404696151064</v>
      </c>
      <c r="AH21" s="195">
        <v>83.62479506760374</v>
      </c>
      <c r="AI21" s="195">
        <v>106.5478502686299</v>
      </c>
      <c r="AJ21" s="194">
        <v>0.05695840096202077</v>
      </c>
      <c r="AK21" s="194">
        <v>0.09456854766615297</v>
      </c>
      <c r="AL21" s="194">
        <v>0.026241117316803193</v>
      </c>
      <c r="AM21" s="229">
        <v>1.7514821464945176</v>
      </c>
      <c r="AN21" s="242">
        <v>4.542063900203001</v>
      </c>
      <c r="AO21" s="195">
        <v>34.25583024714774</v>
      </c>
      <c r="AP21" s="194">
        <v>0.0782567003846252</v>
      </c>
      <c r="AQ21" s="195">
        <v>1.5113094829748448</v>
      </c>
      <c r="AR21" s="195">
        <v>12.136109589745214</v>
      </c>
      <c r="AS21" s="195">
        <v>2.5768027006434395</v>
      </c>
      <c r="AT21" s="195">
        <v>5.2803752825213115</v>
      </c>
      <c r="AU21" s="195">
        <v>3.054245887581771</v>
      </c>
      <c r="AV21" s="195">
        <v>2.684399212150759</v>
      </c>
      <c r="AW21" s="195">
        <v>6.029510872362447</v>
      </c>
      <c r="AX21" s="195">
        <v>0.7849202791811972</v>
      </c>
      <c r="AY21" s="195">
        <v>11.12165043139878</v>
      </c>
      <c r="AZ21" s="196">
        <v>0.28861893308463227</v>
      </c>
      <c r="BA21" s="195">
        <v>30.716781183966535</v>
      </c>
      <c r="BB21" s="229">
        <v>2.481434518913118</v>
      </c>
    </row>
    <row r="22" spans="1:54" ht="12.75">
      <c r="A22" s="231" t="s">
        <v>11</v>
      </c>
      <c r="B22" s="214">
        <v>1.0367</v>
      </c>
      <c r="C22" s="193">
        <v>10.3702</v>
      </c>
      <c r="D22" s="215">
        <f t="shared" si="0"/>
        <v>10.003086717468893</v>
      </c>
      <c r="E22" s="194">
        <v>0.348693</v>
      </c>
      <c r="F22" s="194">
        <v>0.80199</v>
      </c>
      <c r="G22" s="194">
        <v>5.377688</v>
      </c>
      <c r="H22" s="194">
        <v>30.329586</v>
      </c>
      <c r="I22" s="195">
        <v>1299</v>
      </c>
      <c r="J22" s="195">
        <v>1069</v>
      </c>
      <c r="K22" s="194">
        <v>1.5524740000000001</v>
      </c>
      <c r="L22" s="194">
        <v>0.364497</v>
      </c>
      <c r="M22" s="194">
        <v>0.3357200000000001</v>
      </c>
      <c r="N22" s="229">
        <v>82</v>
      </c>
      <c r="O22" s="242">
        <v>100</v>
      </c>
      <c r="P22" s="195">
        <v>439</v>
      </c>
      <c r="Q22" s="194">
        <v>2.189122</v>
      </c>
      <c r="R22" s="195">
        <v>15</v>
      </c>
      <c r="S22" s="198">
        <v>665</v>
      </c>
      <c r="T22" s="195">
        <v>146</v>
      </c>
      <c r="U22" s="195">
        <v>345</v>
      </c>
      <c r="V22" s="195">
        <v>79</v>
      </c>
      <c r="W22" s="195">
        <v>140</v>
      </c>
      <c r="X22" s="195">
        <v>46</v>
      </c>
      <c r="Y22" s="195">
        <v>23</v>
      </c>
      <c r="Z22" s="195">
        <v>163</v>
      </c>
      <c r="AA22" s="196">
        <v>0.96</v>
      </c>
      <c r="AB22" s="195">
        <v>336</v>
      </c>
      <c r="AC22" s="229">
        <v>728</v>
      </c>
      <c r="AD22" s="248">
        <v>0.19528457832599502</v>
      </c>
      <c r="AE22" s="194">
        <v>0.15956959604759838</v>
      </c>
      <c r="AF22" s="194">
        <v>1.0020399585002444</v>
      </c>
      <c r="AG22" s="194">
        <v>3.7404647913115867</v>
      </c>
      <c r="AH22" s="195">
        <v>83.64659687917272</v>
      </c>
      <c r="AI22" s="195">
        <v>112.18410376090175</v>
      </c>
      <c r="AJ22" s="194">
        <v>0.056873399733566185</v>
      </c>
      <c r="AK22" s="194">
        <v>0.09456854766615297</v>
      </c>
      <c r="AL22" s="194">
        <v>0.02620023505219547</v>
      </c>
      <c r="AM22" s="229">
        <v>1.7424222510566607</v>
      </c>
      <c r="AN22" s="242">
        <v>4.542063900203001</v>
      </c>
      <c r="AO22" s="195">
        <v>34.25393858053104</v>
      </c>
      <c r="AP22" s="194">
        <v>0.07816332648691533</v>
      </c>
      <c r="AQ22" s="195">
        <v>1.5158995863687355</v>
      </c>
      <c r="AR22" s="195">
        <v>12.11732846545193</v>
      </c>
      <c r="AS22" s="195">
        <v>2.582572045368099</v>
      </c>
      <c r="AT22" s="195">
        <v>5.2803752825213115</v>
      </c>
      <c r="AU22" s="195">
        <v>3.0542077187971355</v>
      </c>
      <c r="AV22" s="195">
        <v>2.69650836585036</v>
      </c>
      <c r="AW22" s="195">
        <v>6.017545681780431</v>
      </c>
      <c r="AX22" s="195">
        <v>0.7849202791811972</v>
      </c>
      <c r="AY22" s="195">
        <v>11.12165043139878</v>
      </c>
      <c r="AZ22" s="196">
        <v>0.29282936295668666</v>
      </c>
      <c r="BA22" s="195">
        <v>30.73398368209332</v>
      </c>
      <c r="BB22" s="229">
        <v>2.4778323708010155</v>
      </c>
    </row>
    <row r="23" spans="1:54" ht="12.75">
      <c r="A23" s="231" t="s">
        <v>12</v>
      </c>
      <c r="B23" s="214">
        <v>1.0367</v>
      </c>
      <c r="C23" s="193">
        <v>10.3673</v>
      </c>
      <c r="D23" s="215">
        <f t="shared" si="0"/>
        <v>10.000289379762709</v>
      </c>
      <c r="E23" s="194">
        <v>0.341274</v>
      </c>
      <c r="F23" s="194">
        <v>0.82611</v>
      </c>
      <c r="G23" s="194">
        <v>5.779956</v>
      </c>
      <c r="H23" s="194">
        <v>32.325384</v>
      </c>
      <c r="I23" s="195">
        <v>1456</v>
      </c>
      <c r="J23" s="195" t="s">
        <v>0</v>
      </c>
      <c r="K23" s="194">
        <v>1.643796</v>
      </c>
      <c r="L23" s="194">
        <v>0.17152799999999999</v>
      </c>
      <c r="M23" s="194">
        <v>0.353705</v>
      </c>
      <c r="N23" s="229">
        <v>76</v>
      </c>
      <c r="O23" s="242">
        <v>92</v>
      </c>
      <c r="P23" s="195">
        <v>375</v>
      </c>
      <c r="Q23" s="194">
        <v>2.16814</v>
      </c>
      <c r="R23" s="195">
        <v>14</v>
      </c>
      <c r="S23" s="198">
        <v>337</v>
      </c>
      <c r="T23" s="195">
        <v>73</v>
      </c>
      <c r="U23" s="195">
        <v>263</v>
      </c>
      <c r="V23" s="195">
        <v>78</v>
      </c>
      <c r="W23" s="195">
        <v>142</v>
      </c>
      <c r="X23" s="195">
        <v>46</v>
      </c>
      <c r="Y23" s="195">
        <v>14</v>
      </c>
      <c r="Z23" s="195">
        <v>178</v>
      </c>
      <c r="AA23" s="196">
        <v>0.96</v>
      </c>
      <c r="AB23" s="195">
        <v>317</v>
      </c>
      <c r="AC23" s="229">
        <v>471</v>
      </c>
      <c r="AD23" s="248">
        <v>0.19556399560138263</v>
      </c>
      <c r="AE23" s="194">
        <v>0.15941822433143976</v>
      </c>
      <c r="AF23" s="194">
        <v>0.9779872354259772</v>
      </c>
      <c r="AG23" s="194">
        <v>3.9322094549634374</v>
      </c>
      <c r="AH23" s="195">
        <v>87.54146013105796</v>
      </c>
      <c r="AI23" s="195">
        <v>63.098598190790746</v>
      </c>
      <c r="AJ23" s="194">
        <v>0.05672765776025609</v>
      </c>
      <c r="AK23" s="194">
        <v>0.09536738022952572</v>
      </c>
      <c r="AL23" s="194">
        <v>0.026085423847568016</v>
      </c>
      <c r="AM23" s="229">
        <v>1.7566325551510507</v>
      </c>
      <c r="AN23" s="242">
        <v>4.551642695547974</v>
      </c>
      <c r="AO23" s="195">
        <v>34.37878496119944</v>
      </c>
      <c r="AP23" s="194">
        <v>0.0782567003846252</v>
      </c>
      <c r="AQ23" s="195">
        <v>1.520841337808113</v>
      </c>
      <c r="AR23" s="195">
        <v>6.188655617651487</v>
      </c>
      <c r="AS23" s="195">
        <v>2.336561917330919</v>
      </c>
      <c r="AT23" s="195">
        <v>5.291652580418172</v>
      </c>
      <c r="AU23" s="195">
        <v>3.054245887581771</v>
      </c>
      <c r="AV23" s="195">
        <v>2.7213152819160533</v>
      </c>
      <c r="AW23" s="195">
        <v>6.017545681780431</v>
      </c>
      <c r="AX23" s="195">
        <v>1.007698945512006</v>
      </c>
      <c r="AY23" s="195">
        <v>10.596609563710315</v>
      </c>
      <c r="AZ23" s="196">
        <v>0.29282936295668666</v>
      </c>
      <c r="BA23" s="195">
        <v>31.075465752778655</v>
      </c>
      <c r="BB23" s="229">
        <v>2.339143718448037</v>
      </c>
    </row>
    <row r="24" spans="1:54" ht="12.75">
      <c r="A24" s="231" t="s">
        <v>12</v>
      </c>
      <c r="B24" s="214">
        <v>1.0367</v>
      </c>
      <c r="C24" s="193">
        <v>10.3695</v>
      </c>
      <c r="D24" s="215">
        <f t="shared" si="0"/>
        <v>10.002411498022573</v>
      </c>
      <c r="E24" s="194">
        <v>0.341274</v>
      </c>
      <c r="F24" s="194">
        <v>0.8381699999999999</v>
      </c>
      <c r="G24" s="194">
        <v>5.854058</v>
      </c>
      <c r="H24" s="194">
        <v>32.568432</v>
      </c>
      <c r="I24" s="195">
        <v>1472</v>
      </c>
      <c r="J24" s="195" t="s">
        <v>0</v>
      </c>
      <c r="K24" s="194">
        <v>1.643796</v>
      </c>
      <c r="L24" s="194">
        <v>0.17152799999999999</v>
      </c>
      <c r="M24" s="194">
        <v>0.3597</v>
      </c>
      <c r="N24" s="229">
        <v>74</v>
      </c>
      <c r="O24" s="242">
        <v>88</v>
      </c>
      <c r="P24" s="195">
        <v>379</v>
      </c>
      <c r="Q24" s="194">
        <v>2.196116</v>
      </c>
      <c r="R24" s="195">
        <v>15</v>
      </c>
      <c r="S24" s="198">
        <v>364</v>
      </c>
      <c r="T24" s="195">
        <v>73</v>
      </c>
      <c r="U24" s="195">
        <v>272</v>
      </c>
      <c r="V24" s="195">
        <v>80</v>
      </c>
      <c r="W24" s="195">
        <v>142</v>
      </c>
      <c r="X24" s="195">
        <v>47</v>
      </c>
      <c r="Y24" s="195">
        <v>15</v>
      </c>
      <c r="Z24" s="195">
        <v>179</v>
      </c>
      <c r="AA24" s="196">
        <v>0.91</v>
      </c>
      <c r="AB24" s="195">
        <v>318</v>
      </c>
      <c r="AC24" s="229">
        <v>468</v>
      </c>
      <c r="AD24" s="248">
        <v>0.19556399560138263</v>
      </c>
      <c r="AE24" s="194">
        <v>0.15935003055528374</v>
      </c>
      <c r="AF24" s="194">
        <v>0.9739607072293941</v>
      </c>
      <c r="AG24" s="194">
        <v>3.9620484176286443</v>
      </c>
      <c r="AH24" s="195">
        <v>87.98845649749548</v>
      </c>
      <c r="AI24" s="195">
        <v>63.098598190790746</v>
      </c>
      <c r="AJ24" s="194">
        <v>0.05672765776025609</v>
      </c>
      <c r="AK24" s="194">
        <v>0.09536738022952572</v>
      </c>
      <c r="AL24" s="194">
        <v>0.026049784494870432</v>
      </c>
      <c r="AM24" s="229">
        <v>1.7621918656959734</v>
      </c>
      <c r="AN24" s="242">
        <v>4.5590150122517175</v>
      </c>
      <c r="AO24" s="195">
        <v>34.370757832068996</v>
      </c>
      <c r="AP24" s="194">
        <v>0.07813238707980003</v>
      </c>
      <c r="AQ24" s="195">
        <v>1.5158995863687355</v>
      </c>
      <c r="AR24" s="195">
        <v>6.644916464666179</v>
      </c>
      <c r="AS24" s="195">
        <v>2.336561917330919</v>
      </c>
      <c r="AT24" s="195">
        <v>5.289785610897216</v>
      </c>
      <c r="AU24" s="195">
        <v>3.054245887581771</v>
      </c>
      <c r="AV24" s="195">
        <v>2.7213152819160533</v>
      </c>
      <c r="AW24" s="195">
        <v>6.0056479548373085</v>
      </c>
      <c r="AX24" s="195">
        <v>0.9668232285214992</v>
      </c>
      <c r="AY24" s="195">
        <v>10.562978930193788</v>
      </c>
      <c r="AZ24" s="196">
        <v>0.2933417296521523</v>
      </c>
      <c r="BA24" s="195">
        <v>31.05680739990466</v>
      </c>
      <c r="BB24" s="229">
        <v>2.3380959611964833</v>
      </c>
    </row>
    <row r="25" spans="1:54" ht="12.75">
      <c r="A25" s="231" t="s">
        <v>13</v>
      </c>
      <c r="B25" s="214">
        <v>1.0367</v>
      </c>
      <c r="C25" s="193">
        <v>10.3671</v>
      </c>
      <c r="D25" s="215">
        <f t="shared" si="0"/>
        <v>10.000096459920904</v>
      </c>
      <c r="E25" s="194">
        <v>0.348693</v>
      </c>
      <c r="F25" s="194">
        <v>0.8442</v>
      </c>
      <c r="G25" s="194">
        <v>5.351223</v>
      </c>
      <c r="H25" s="194">
        <v>29.735988</v>
      </c>
      <c r="I25" s="195">
        <v>1490</v>
      </c>
      <c r="J25" s="195">
        <v>1120</v>
      </c>
      <c r="K25" s="194">
        <v>1.5524740000000001</v>
      </c>
      <c r="L25" s="194">
        <v>0.5145839999999999</v>
      </c>
      <c r="M25" s="194">
        <v>0.32972500000000005</v>
      </c>
      <c r="N25" s="229">
        <v>84</v>
      </c>
      <c r="O25" s="242">
        <v>88</v>
      </c>
      <c r="P25" s="195">
        <v>550</v>
      </c>
      <c r="Q25" s="194">
        <v>2.329002</v>
      </c>
      <c r="R25" s="195">
        <v>17</v>
      </c>
      <c r="S25" s="198">
        <v>729</v>
      </c>
      <c r="T25" s="195">
        <v>142</v>
      </c>
      <c r="U25" s="195">
        <v>367</v>
      </c>
      <c r="V25" s="195">
        <v>90</v>
      </c>
      <c r="W25" s="195">
        <v>141</v>
      </c>
      <c r="X25" s="195">
        <v>46</v>
      </c>
      <c r="Y25" s="195">
        <v>23</v>
      </c>
      <c r="Z25" s="195">
        <v>165</v>
      </c>
      <c r="AA25" s="196">
        <v>1.36</v>
      </c>
      <c r="AB25" s="195">
        <v>376</v>
      </c>
      <c r="AC25" s="229">
        <v>733</v>
      </c>
      <c r="AD25" s="248">
        <v>0.19528457832599502</v>
      </c>
      <c r="AE25" s="194">
        <v>0.1593178095707786</v>
      </c>
      <c r="AF25" s="194">
        <v>1.0037484334700657</v>
      </c>
      <c r="AG25" s="194">
        <v>3.7030807790750484</v>
      </c>
      <c r="AH25" s="195">
        <v>88.50175987746441</v>
      </c>
      <c r="AI25" s="195">
        <v>118.12695627164906</v>
      </c>
      <c r="AJ25" s="194">
        <v>0.056873399733566185</v>
      </c>
      <c r="AK25" s="194">
        <v>0.09399478406646632</v>
      </c>
      <c r="AL25" s="194">
        <v>0.026241117316803193</v>
      </c>
      <c r="AM25" s="229">
        <v>1.7385192310679634</v>
      </c>
      <c r="AN25" s="242">
        <v>4.5590150122517175</v>
      </c>
      <c r="AO25" s="195">
        <v>34.05572965190958</v>
      </c>
      <c r="AP25" s="194">
        <v>0.07756229427081864</v>
      </c>
      <c r="AQ25" s="195">
        <v>1.5070742406783877</v>
      </c>
      <c r="AR25" s="195">
        <v>13.323264248956004</v>
      </c>
      <c r="AS25" s="195">
        <v>2.5598460195595525</v>
      </c>
      <c r="AT25" s="195">
        <v>5.279545750227707</v>
      </c>
      <c r="AU25" s="195">
        <v>3.058822683947038</v>
      </c>
      <c r="AV25" s="195">
        <v>2.7088146137315716</v>
      </c>
      <c r="AW25" s="195">
        <v>6.017545681780431</v>
      </c>
      <c r="AX25" s="195">
        <v>0.7849202791811972</v>
      </c>
      <c r="AY25" s="195">
        <v>11.04951385486211</v>
      </c>
      <c r="AZ25" s="196">
        <v>0.28905060171757985</v>
      </c>
      <c r="BA25" s="195">
        <v>30.10794266847506</v>
      </c>
      <c r="BB25" s="229">
        <v>2.481434518913118</v>
      </c>
    </row>
    <row r="26" spans="1:54" ht="12.75">
      <c r="A26" s="231" t="s">
        <v>13</v>
      </c>
      <c r="B26" s="214">
        <v>1.0367</v>
      </c>
      <c r="C26" s="193">
        <v>10.3707</v>
      </c>
      <c r="D26" s="215">
        <f t="shared" si="0"/>
        <v>10.003569017073406</v>
      </c>
      <c r="E26" s="194">
        <v>0.333855</v>
      </c>
      <c r="F26" s="194">
        <v>0.86832</v>
      </c>
      <c r="G26" s="194">
        <v>5.472962</v>
      </c>
      <c r="H26" s="194">
        <v>29.623812</v>
      </c>
      <c r="I26" s="195">
        <v>1539</v>
      </c>
      <c r="J26" s="195">
        <v>1147</v>
      </c>
      <c r="K26" s="194">
        <v>1.57738</v>
      </c>
      <c r="L26" s="194">
        <v>0.521731</v>
      </c>
      <c r="M26" s="194">
        <v>0.32972500000000005</v>
      </c>
      <c r="N26" s="229">
        <v>86</v>
      </c>
      <c r="O26" s="242">
        <v>97</v>
      </c>
      <c r="P26" s="195">
        <v>536</v>
      </c>
      <c r="Q26" s="194">
        <v>2.370966</v>
      </c>
      <c r="R26" s="195">
        <v>19</v>
      </c>
      <c r="S26" s="198">
        <v>748</v>
      </c>
      <c r="T26" s="195">
        <v>145</v>
      </c>
      <c r="U26" s="195">
        <v>375</v>
      </c>
      <c r="V26" s="195">
        <v>91</v>
      </c>
      <c r="W26" s="195">
        <v>143</v>
      </c>
      <c r="X26" s="195">
        <v>47</v>
      </c>
      <c r="Y26" s="195">
        <v>22</v>
      </c>
      <c r="Z26" s="195">
        <v>162</v>
      </c>
      <c r="AA26" s="196">
        <v>1.13</v>
      </c>
      <c r="AB26" s="195">
        <v>392</v>
      </c>
      <c r="AC26" s="229">
        <v>743</v>
      </c>
      <c r="AD26" s="248">
        <v>0.19584641077894527</v>
      </c>
      <c r="AE26" s="194">
        <v>0.15920144903050662</v>
      </c>
      <c r="AF26" s="194">
        <v>0.9960158605046445</v>
      </c>
      <c r="AG26" s="194">
        <v>3.69708344988549</v>
      </c>
      <c r="AH26" s="195">
        <v>89.95356240258573</v>
      </c>
      <c r="AI26" s="195">
        <v>121.30093116232146</v>
      </c>
      <c r="AJ26" s="194">
        <v>0.05680774045489865</v>
      </c>
      <c r="AK26" s="194">
        <v>0.0939685149190638</v>
      </c>
      <c r="AL26" s="194">
        <v>0.026241117316803193</v>
      </c>
      <c r="AM26" s="229">
        <v>1.7350380243643095</v>
      </c>
      <c r="AN26" s="242">
        <v>4.544846571385123</v>
      </c>
      <c r="AO26" s="195">
        <v>34.07943709311896</v>
      </c>
      <c r="AP26" s="194">
        <v>0.07738934425965903</v>
      </c>
      <c r="AQ26" s="195">
        <v>1.4996801134639353</v>
      </c>
      <c r="AR26" s="195">
        <v>13.682644672138625</v>
      </c>
      <c r="AS26" s="195">
        <v>2.5768027006434395</v>
      </c>
      <c r="AT26" s="195">
        <v>5.279474818420406</v>
      </c>
      <c r="AU26" s="195">
        <v>3.0596991214141567</v>
      </c>
      <c r="AV26" s="195">
        <v>2.7340077035687655</v>
      </c>
      <c r="AW26" s="195">
        <v>6.0056479548373085</v>
      </c>
      <c r="AX26" s="195">
        <v>0.7900227251348726</v>
      </c>
      <c r="AY26" s="195">
        <v>11.157952074428165</v>
      </c>
      <c r="AZ26" s="196">
        <v>0.2911533313467009</v>
      </c>
      <c r="BA26" s="195">
        <v>29.894174573688026</v>
      </c>
      <c r="BB26" s="229">
        <v>2.4887351324690417</v>
      </c>
    </row>
    <row r="27" spans="1:54" ht="12.75">
      <c r="A27" s="231" t="s">
        <v>14</v>
      </c>
      <c r="B27" s="214">
        <v>1.0367</v>
      </c>
      <c r="C27" s="193">
        <v>10.3699</v>
      </c>
      <c r="D27" s="215">
        <f t="shared" si="0"/>
        <v>10.002797337706182</v>
      </c>
      <c r="E27" s="194">
        <v>0.341274</v>
      </c>
      <c r="F27" s="194">
        <v>0.75978</v>
      </c>
      <c r="G27" s="194">
        <v>5.382981</v>
      </c>
      <c r="H27" s="194">
        <v>30.539916</v>
      </c>
      <c r="I27" s="195">
        <v>1089</v>
      </c>
      <c r="J27" s="195">
        <v>1039</v>
      </c>
      <c r="K27" s="194">
        <v>1.5524740000000001</v>
      </c>
      <c r="L27" s="194">
        <v>0.221557</v>
      </c>
      <c r="M27" s="194">
        <v>0.32972500000000005</v>
      </c>
      <c r="N27" s="229">
        <v>80</v>
      </c>
      <c r="O27" s="242">
        <v>105</v>
      </c>
      <c r="P27" s="195">
        <v>396</v>
      </c>
      <c r="Q27" s="194">
        <v>2.091206</v>
      </c>
      <c r="R27" s="195">
        <v>13</v>
      </c>
      <c r="S27" s="198">
        <v>504</v>
      </c>
      <c r="T27" s="195">
        <v>132</v>
      </c>
      <c r="U27" s="195">
        <v>310</v>
      </c>
      <c r="V27" s="195">
        <v>73</v>
      </c>
      <c r="W27" s="195">
        <v>140</v>
      </c>
      <c r="X27" s="195">
        <v>45</v>
      </c>
      <c r="Y27" s="195">
        <v>22</v>
      </c>
      <c r="Z27" s="195">
        <v>159</v>
      </c>
      <c r="AA27" s="196">
        <v>1.32</v>
      </c>
      <c r="AB27" s="195">
        <v>314</v>
      </c>
      <c r="AC27" s="229">
        <v>639</v>
      </c>
      <c r="AD27" s="248">
        <v>0.19556399560138263</v>
      </c>
      <c r="AE27" s="194">
        <v>0.15988241671782763</v>
      </c>
      <c r="AF27" s="194">
        <v>1.00170008505265</v>
      </c>
      <c r="AG27" s="194">
        <v>3.755955349112562</v>
      </c>
      <c r="AH27" s="195">
        <v>79.98498646562314</v>
      </c>
      <c r="AI27" s="195">
        <v>108.72404447441207</v>
      </c>
      <c r="AJ27" s="194">
        <v>0.056873399733566185</v>
      </c>
      <c r="AK27" s="194">
        <v>0.09515375355184401</v>
      </c>
      <c r="AL27" s="194">
        <v>0.026241117316803193</v>
      </c>
      <c r="AM27" s="229">
        <v>1.7467442567653289</v>
      </c>
      <c r="AN27" s="242">
        <v>4.539590186828769</v>
      </c>
      <c r="AO27" s="195">
        <v>34.33697525347841</v>
      </c>
      <c r="AP27" s="194">
        <v>0.07860615985326692</v>
      </c>
      <c r="AQ27" s="195">
        <v>1.5261313212921406</v>
      </c>
      <c r="AR27" s="195">
        <v>9.1308633288414</v>
      </c>
      <c r="AS27" s="195">
        <v>2.5072474081627534</v>
      </c>
      <c r="AT27" s="195">
        <v>5.283611626419384</v>
      </c>
      <c r="AU27" s="195">
        <v>3.055581494669328</v>
      </c>
      <c r="AV27" s="195">
        <v>2.69650836585036</v>
      </c>
      <c r="AW27" s="195">
        <v>6.029510872362447</v>
      </c>
      <c r="AX27" s="195">
        <v>0.7900227251348726</v>
      </c>
      <c r="AY27" s="195">
        <v>11.267772359937508</v>
      </c>
      <c r="AZ27" s="196">
        <v>0.28940251834803876</v>
      </c>
      <c r="BA27" s="195">
        <v>31.131891951872376</v>
      </c>
      <c r="BB27" s="229">
        <v>2.4192465914210928</v>
      </c>
    </row>
    <row r="28" spans="1:54" ht="12.75">
      <c r="A28" s="231" t="s">
        <v>14</v>
      </c>
      <c r="B28" s="214">
        <v>1.0367</v>
      </c>
      <c r="C28" s="193">
        <v>10.369800000000001</v>
      </c>
      <c r="D28" s="215">
        <f t="shared" si="0"/>
        <v>10.002700877785282</v>
      </c>
      <c r="E28" s="194">
        <v>0.341274</v>
      </c>
      <c r="F28" s="194">
        <v>0.75375</v>
      </c>
      <c r="G28" s="194">
        <v>5.351223</v>
      </c>
      <c r="H28" s="194">
        <v>30.268824000000002</v>
      </c>
      <c r="I28" s="195">
        <v>1089</v>
      </c>
      <c r="J28" s="195">
        <v>1037</v>
      </c>
      <c r="K28" s="194">
        <v>1.560776</v>
      </c>
      <c r="L28" s="194">
        <v>0.221557</v>
      </c>
      <c r="M28" s="194">
        <v>0.32972500000000005</v>
      </c>
      <c r="N28" s="229">
        <v>80</v>
      </c>
      <c r="O28" s="242">
        <v>93</v>
      </c>
      <c r="P28" s="195">
        <v>397</v>
      </c>
      <c r="Q28" s="194">
        <v>2.084212</v>
      </c>
      <c r="R28" s="195">
        <v>14</v>
      </c>
      <c r="S28" s="198">
        <v>507</v>
      </c>
      <c r="T28" s="195">
        <v>131</v>
      </c>
      <c r="U28" s="195">
        <v>309</v>
      </c>
      <c r="V28" s="195">
        <v>72</v>
      </c>
      <c r="W28" s="195">
        <v>140</v>
      </c>
      <c r="X28" s="195">
        <v>44</v>
      </c>
      <c r="Y28" s="195">
        <v>22</v>
      </c>
      <c r="Z28" s="195">
        <v>158</v>
      </c>
      <c r="AA28" s="196">
        <v>1.14</v>
      </c>
      <c r="AB28" s="195">
        <v>311</v>
      </c>
      <c r="AC28" s="229">
        <v>637</v>
      </c>
      <c r="AD28" s="248">
        <v>0.19556399560138263</v>
      </c>
      <c r="AE28" s="194">
        <v>0.15993206775836225</v>
      </c>
      <c r="AF28" s="194">
        <v>1.0037484334700657</v>
      </c>
      <c r="AG28" s="194">
        <v>3.7362062502029794</v>
      </c>
      <c r="AH28" s="195">
        <v>79.98498646562314</v>
      </c>
      <c r="AI28" s="195">
        <v>108.49439836351753</v>
      </c>
      <c r="AJ28" s="194">
        <v>0.05684936048605803</v>
      </c>
      <c r="AK28" s="194">
        <v>0.09515375355184401</v>
      </c>
      <c r="AL28" s="194">
        <v>0.026241117316803193</v>
      </c>
      <c r="AM28" s="229">
        <v>1.7467442567653289</v>
      </c>
      <c r="AN28" s="242">
        <v>4.55006805232273</v>
      </c>
      <c r="AO28" s="195">
        <v>34.33500484015779</v>
      </c>
      <c r="AP28" s="194">
        <v>0.07863847790502322</v>
      </c>
      <c r="AQ28" s="195">
        <v>1.520841337808113</v>
      </c>
      <c r="AR28" s="195">
        <v>9.185616291797471</v>
      </c>
      <c r="AS28" s="195">
        <v>2.5023293750969584</v>
      </c>
      <c r="AT28" s="195">
        <v>5.283738647978838</v>
      </c>
      <c r="AU28" s="195">
        <v>3.056077428635878</v>
      </c>
      <c r="AV28" s="195">
        <v>2.69650836585036</v>
      </c>
      <c r="AW28" s="195">
        <v>6.041543125751026</v>
      </c>
      <c r="AX28" s="195">
        <v>0.7900227251348726</v>
      </c>
      <c r="AY28" s="195">
        <v>11.304679300410331</v>
      </c>
      <c r="AZ28" s="196">
        <v>0.2910579432934907</v>
      </c>
      <c r="BA28" s="195">
        <v>31.188991999299084</v>
      </c>
      <c r="BB28" s="229">
        <v>2.4180535642797683</v>
      </c>
    </row>
    <row r="29" spans="1:54" ht="12.75">
      <c r="A29" s="231" t="s">
        <v>15</v>
      </c>
      <c r="B29" s="214">
        <v>1.0367</v>
      </c>
      <c r="C29" s="193">
        <v>10.368</v>
      </c>
      <c r="D29" s="215">
        <f t="shared" si="0"/>
        <v>10.000964599209029</v>
      </c>
      <c r="E29" s="194">
        <v>0.356112</v>
      </c>
      <c r="F29" s="194">
        <v>0.76581</v>
      </c>
      <c r="G29" s="194">
        <v>5.531185</v>
      </c>
      <c r="H29" s="194">
        <v>32.825502</v>
      </c>
      <c r="I29" s="195">
        <v>1246</v>
      </c>
      <c r="J29" s="195" t="s">
        <v>0</v>
      </c>
      <c r="K29" s="194">
        <v>1.6105880000000001</v>
      </c>
      <c r="L29" s="194">
        <v>0.164381</v>
      </c>
      <c r="M29" s="194">
        <v>0.3597</v>
      </c>
      <c r="N29" s="229">
        <v>75</v>
      </c>
      <c r="O29" s="242">
        <v>102</v>
      </c>
      <c r="P29" s="195">
        <v>358</v>
      </c>
      <c r="Q29" s="194">
        <v>2.056236</v>
      </c>
      <c r="R29" s="195">
        <v>13</v>
      </c>
      <c r="S29" s="195">
        <v>218</v>
      </c>
      <c r="T29" s="195">
        <v>74</v>
      </c>
      <c r="U29" s="195">
        <v>245</v>
      </c>
      <c r="V29" s="195">
        <v>74</v>
      </c>
      <c r="W29" s="195">
        <v>141</v>
      </c>
      <c r="X29" s="195">
        <v>46</v>
      </c>
      <c r="Y29" s="195">
        <v>17</v>
      </c>
      <c r="Z29" s="195">
        <v>184</v>
      </c>
      <c r="AA29" s="196">
        <v>0.68</v>
      </c>
      <c r="AB29" s="195">
        <v>314</v>
      </c>
      <c r="AC29" s="229">
        <v>438</v>
      </c>
      <c r="AD29" s="248">
        <v>0.1950081718394068</v>
      </c>
      <c r="AE29" s="194">
        <v>0.15983400408834977</v>
      </c>
      <c r="AF29" s="194">
        <v>0.9924329853644238</v>
      </c>
      <c r="AG29" s="194">
        <v>3.9950341993618546</v>
      </c>
      <c r="AH29" s="195">
        <v>82.54658046825593</v>
      </c>
      <c r="AI29" s="195">
        <v>63.098598190790746</v>
      </c>
      <c r="AJ29" s="194">
        <v>0.05675039541480831</v>
      </c>
      <c r="AK29" s="194">
        <v>0.09539826771876682</v>
      </c>
      <c r="AL29" s="194">
        <v>0.026049784494870432</v>
      </c>
      <c r="AM29" s="229">
        <v>1.759361333267884</v>
      </c>
      <c r="AN29" s="242">
        <v>4.540749569207438</v>
      </c>
      <c r="AO29" s="195">
        <v>34.41323224292899</v>
      </c>
      <c r="AP29" s="194">
        <v>0.07876865915030806</v>
      </c>
      <c r="AQ29" s="195">
        <v>1.5261313212921406</v>
      </c>
      <c r="AR29" s="195">
        <v>4.3672856542237355</v>
      </c>
      <c r="AS29" s="195">
        <v>2.3372869661665345</v>
      </c>
      <c r="AT29" s="195">
        <v>5.295850376174021</v>
      </c>
      <c r="AU29" s="195">
        <v>3.0551617953578036</v>
      </c>
      <c r="AV29" s="195">
        <v>2.7088146137315716</v>
      </c>
      <c r="AW29" s="195">
        <v>6.017545681780431</v>
      </c>
      <c r="AX29" s="195">
        <v>0.8947512875435272</v>
      </c>
      <c r="AY29" s="195">
        <v>10.397575408360325</v>
      </c>
      <c r="AZ29" s="196">
        <v>0.29581050843732287</v>
      </c>
      <c r="BA29" s="195">
        <v>31.131891951872376</v>
      </c>
      <c r="BB29" s="229">
        <v>2.3283823833708834</v>
      </c>
    </row>
    <row r="30" spans="1:54" ht="12.75">
      <c r="A30" s="231" t="s">
        <v>15</v>
      </c>
      <c r="B30" s="214">
        <v>1.0367</v>
      </c>
      <c r="C30" s="193">
        <v>10.3674</v>
      </c>
      <c r="D30" s="215">
        <f t="shared" si="0"/>
        <v>10.000385839683611</v>
      </c>
      <c r="E30" s="194">
        <v>0.348693</v>
      </c>
      <c r="F30" s="194">
        <v>0.75375</v>
      </c>
      <c r="G30" s="194">
        <v>5.388274</v>
      </c>
      <c r="H30" s="194">
        <v>32.15712</v>
      </c>
      <c r="I30" s="195">
        <v>1204</v>
      </c>
      <c r="J30" s="195" t="s">
        <v>0</v>
      </c>
      <c r="K30" s="194">
        <v>1.544172</v>
      </c>
      <c r="L30" s="194">
        <v>0.164381</v>
      </c>
      <c r="M30" s="194">
        <v>0.34771</v>
      </c>
      <c r="N30" s="229">
        <v>69</v>
      </c>
      <c r="O30" s="242">
        <v>138</v>
      </c>
      <c r="P30" s="195">
        <v>338</v>
      </c>
      <c r="Q30" s="194">
        <v>1.9583199999999998</v>
      </c>
      <c r="R30" s="195">
        <v>11</v>
      </c>
      <c r="S30" s="195">
        <v>173</v>
      </c>
      <c r="T30" s="195">
        <v>63</v>
      </c>
      <c r="U30" s="195">
        <v>220</v>
      </c>
      <c r="V30" s="195">
        <v>70</v>
      </c>
      <c r="W30" s="195">
        <v>134</v>
      </c>
      <c r="X30" s="195">
        <v>45</v>
      </c>
      <c r="Y30" s="195">
        <v>15</v>
      </c>
      <c r="Z30" s="195">
        <v>184</v>
      </c>
      <c r="AA30" s="196">
        <v>0.97</v>
      </c>
      <c r="AB30" s="195">
        <v>311</v>
      </c>
      <c r="AC30" s="229">
        <v>477</v>
      </c>
      <c r="AD30" s="248">
        <v>0.19528457832599502</v>
      </c>
      <c r="AE30" s="194">
        <v>0.15993206775836225</v>
      </c>
      <c r="AF30" s="194">
        <v>1.001360820232349</v>
      </c>
      <c r="AG30" s="194">
        <v>3.912335155242156</v>
      </c>
      <c r="AH30" s="195">
        <v>81.75706671146148</v>
      </c>
      <c r="AI30" s="195">
        <v>63.098598190790746</v>
      </c>
      <c r="AJ30" s="194">
        <v>0.05689958824567047</v>
      </c>
      <c r="AK30" s="194">
        <v>0.09539826771876682</v>
      </c>
      <c r="AL30" s="194">
        <v>0.02612238247991199</v>
      </c>
      <c r="AM30" s="229">
        <v>1.7778532206958648</v>
      </c>
      <c r="AN30" s="242">
        <v>4.590915401107471</v>
      </c>
      <c r="AO30" s="195">
        <v>34.45444493521894</v>
      </c>
      <c r="AP30" s="194">
        <v>0.07923565719255757</v>
      </c>
      <c r="AQ30" s="195">
        <v>1.537741372449969</v>
      </c>
      <c r="AR30" s="195">
        <v>3.820761535291657</v>
      </c>
      <c r="AS30" s="195">
        <v>2.3336202223309304</v>
      </c>
      <c r="AT30" s="195">
        <v>5.3027042452952875</v>
      </c>
      <c r="AU30" s="195">
        <v>3.05729784643608</v>
      </c>
      <c r="AV30" s="195">
        <v>2.626903701900684</v>
      </c>
      <c r="AW30" s="195">
        <v>6.029510872362447</v>
      </c>
      <c r="AX30" s="195">
        <v>0.9668232285214992</v>
      </c>
      <c r="AY30" s="195">
        <v>10.397575408360325</v>
      </c>
      <c r="AZ30" s="196">
        <v>0.29272794286990034</v>
      </c>
      <c r="BA30" s="195">
        <v>31.188991999299084</v>
      </c>
      <c r="BB30" s="229">
        <v>2.341280669379786</v>
      </c>
    </row>
    <row r="31" spans="1:54" ht="12.75">
      <c r="A31" s="231" t="s">
        <v>4</v>
      </c>
      <c r="B31" s="214">
        <v>1.0367</v>
      </c>
      <c r="C31" s="193">
        <v>10.3707</v>
      </c>
      <c r="D31" s="215">
        <f t="shared" si="0"/>
        <v>10.003569017073406</v>
      </c>
      <c r="E31" s="194">
        <v>0.326436</v>
      </c>
      <c r="F31" s="194">
        <v>0.86832</v>
      </c>
      <c r="G31" s="194">
        <v>5.425325</v>
      </c>
      <c r="H31" s="194">
        <v>29.988383999999996</v>
      </c>
      <c r="I31" s="195">
        <v>1466</v>
      </c>
      <c r="J31" s="195">
        <v>1088</v>
      </c>
      <c r="K31" s="194">
        <v>1.585682</v>
      </c>
      <c r="L31" s="194">
        <v>0.35735</v>
      </c>
      <c r="M31" s="194">
        <v>0.32972500000000005</v>
      </c>
      <c r="N31" s="229">
        <v>87</v>
      </c>
      <c r="O31" s="242">
        <v>111</v>
      </c>
      <c r="P31" s="195">
        <v>457</v>
      </c>
      <c r="Q31" s="194">
        <v>2.454894</v>
      </c>
      <c r="R31" s="195">
        <v>18</v>
      </c>
      <c r="S31" s="198">
        <v>667</v>
      </c>
      <c r="T31" s="195">
        <v>133</v>
      </c>
      <c r="U31" s="195">
        <v>354</v>
      </c>
      <c r="V31" s="195">
        <v>85</v>
      </c>
      <c r="W31" s="195">
        <v>146</v>
      </c>
      <c r="X31" s="195">
        <v>50</v>
      </c>
      <c r="Y31" s="195">
        <v>22</v>
      </c>
      <c r="Z31" s="195">
        <v>148</v>
      </c>
      <c r="AA31" s="196">
        <v>0.8</v>
      </c>
      <c r="AB31" s="195">
        <v>358</v>
      </c>
      <c r="AC31" s="229">
        <v>752</v>
      </c>
      <c r="AD31" s="248">
        <v>0.1961318109084168</v>
      </c>
      <c r="AE31" s="194">
        <v>0.15920144903050662</v>
      </c>
      <c r="AF31" s="194">
        <v>0.999003060000642</v>
      </c>
      <c r="AG31" s="194">
        <v>3.71782213993121</v>
      </c>
      <c r="AH31" s="195">
        <v>87.81980219352484</v>
      </c>
      <c r="AI31" s="195">
        <v>114.38961077677531</v>
      </c>
      <c r="AJ31" s="194">
        <v>0.05679016440448745</v>
      </c>
      <c r="AK31" s="194">
        <v>0.09459691567649108</v>
      </c>
      <c r="AL31" s="194">
        <v>0.026241117316803193</v>
      </c>
      <c r="AM31" s="229">
        <v>1.7334564071837357</v>
      </c>
      <c r="AN31" s="242">
        <v>4.540197003318039</v>
      </c>
      <c r="AO31" s="195">
        <v>34.22021065189792</v>
      </c>
      <c r="AP31" s="194">
        <v>0.07705378033453715</v>
      </c>
      <c r="AQ31" s="195">
        <v>1.5031968589352633</v>
      </c>
      <c r="AR31" s="195">
        <v>12.154892858028626</v>
      </c>
      <c r="AS31" s="195">
        <v>2.512228728316061</v>
      </c>
      <c r="AT31" s="195">
        <v>5.279923467417523</v>
      </c>
      <c r="AU31" s="195">
        <v>3.055581494669328</v>
      </c>
      <c r="AV31" s="195">
        <v>2.7732089620654548</v>
      </c>
      <c r="AW31" s="195">
        <v>5.970363577649391</v>
      </c>
      <c r="AX31" s="195">
        <v>0.7900227251348726</v>
      </c>
      <c r="AY31" s="195">
        <v>11.681635897124767</v>
      </c>
      <c r="AZ31" s="196">
        <v>0.2944996474630606</v>
      </c>
      <c r="BA31" s="195">
        <v>30.37373355983506</v>
      </c>
      <c r="BB31" s="229">
        <v>2.4954147141020178</v>
      </c>
    </row>
    <row r="32" spans="1:54" ht="12.75">
      <c r="A32" s="231" t="s">
        <v>4</v>
      </c>
      <c r="B32" s="214">
        <v>1.0367</v>
      </c>
      <c r="C32" s="193">
        <v>10.366399999999999</v>
      </c>
      <c r="D32" s="215">
        <f t="shared" si="0"/>
        <v>9.999421240474582</v>
      </c>
      <c r="E32" s="194">
        <v>0.333855</v>
      </c>
      <c r="F32" s="194">
        <v>0.8562599999999999</v>
      </c>
      <c r="G32" s="194">
        <v>5.330051</v>
      </c>
      <c r="H32" s="194">
        <v>30.128603999999996</v>
      </c>
      <c r="I32" s="195">
        <v>1451</v>
      </c>
      <c r="J32" s="195">
        <v>1075</v>
      </c>
      <c r="K32" s="194">
        <v>1.57738</v>
      </c>
      <c r="L32" s="194">
        <v>0.35735</v>
      </c>
      <c r="M32" s="194">
        <v>0.32972500000000005</v>
      </c>
      <c r="N32" s="229">
        <v>85</v>
      </c>
      <c r="O32" s="242">
        <v>100</v>
      </c>
      <c r="P32" s="195">
        <v>460</v>
      </c>
      <c r="Q32" s="194">
        <v>2.4129300000000002</v>
      </c>
      <c r="R32" s="195">
        <v>16</v>
      </c>
      <c r="S32" s="198">
        <v>666</v>
      </c>
      <c r="T32" s="195">
        <v>131</v>
      </c>
      <c r="U32" s="195">
        <v>350</v>
      </c>
      <c r="V32" s="195">
        <v>84</v>
      </c>
      <c r="W32" s="195">
        <v>144</v>
      </c>
      <c r="X32" s="195">
        <v>49</v>
      </c>
      <c r="Y32" s="195">
        <v>22</v>
      </c>
      <c r="Z32" s="195">
        <v>155</v>
      </c>
      <c r="AA32" s="196">
        <v>0.71</v>
      </c>
      <c r="AB32" s="195">
        <v>361</v>
      </c>
      <c r="AC32" s="229">
        <v>741</v>
      </c>
      <c r="AD32" s="248">
        <v>0.19584641077894527</v>
      </c>
      <c r="AE32" s="194">
        <v>0.15925712320425206</v>
      </c>
      <c r="AF32" s="194">
        <v>1.0051261055202885</v>
      </c>
      <c r="AG32" s="194">
        <v>3.7267521515163873</v>
      </c>
      <c r="AH32" s="195">
        <v>87.4035860515085</v>
      </c>
      <c r="AI32" s="195">
        <v>112.87943904436051</v>
      </c>
      <c r="AJ32" s="194">
        <v>0.05680774045489865</v>
      </c>
      <c r="AK32" s="194">
        <v>0.09459691567649108</v>
      </c>
      <c r="AL32" s="194">
        <v>0.026241117316803193</v>
      </c>
      <c r="AM32" s="229">
        <v>1.73672573531889</v>
      </c>
      <c r="AN32" s="242">
        <v>4.542063900203001</v>
      </c>
      <c r="AO32" s="195">
        <v>34.214648730674874</v>
      </c>
      <c r="AP32" s="194">
        <v>0.07721983205133703</v>
      </c>
      <c r="AQ32" s="195">
        <v>1.5113094829748448</v>
      </c>
      <c r="AR32" s="195">
        <v>12.136109589745214</v>
      </c>
      <c r="AS32" s="195">
        <v>2.5023293750969584</v>
      </c>
      <c r="AT32" s="195">
        <v>5.280105052602313</v>
      </c>
      <c r="AU32" s="195">
        <v>3.0551617953578036</v>
      </c>
      <c r="AV32" s="195">
        <v>2.746889220612335</v>
      </c>
      <c r="AW32" s="195">
        <v>5.982056499728634</v>
      </c>
      <c r="AX32" s="195">
        <v>0.7900227251348726</v>
      </c>
      <c r="AY32" s="195">
        <v>11.41628027877359</v>
      </c>
      <c r="AZ32" s="196">
        <v>0.295478163155568</v>
      </c>
      <c r="BA32" s="195">
        <v>30.32760198612313</v>
      </c>
      <c r="BB32" s="229">
        <v>2.4872647749909693</v>
      </c>
    </row>
    <row r="33" spans="1:54" ht="12.75">
      <c r="A33" s="231" t="s">
        <v>16</v>
      </c>
      <c r="B33" s="214">
        <v>1.0367</v>
      </c>
      <c r="C33" s="193">
        <v>10.367999999999999</v>
      </c>
      <c r="D33" s="215">
        <f t="shared" si="0"/>
        <v>10.000964599209027</v>
      </c>
      <c r="E33" s="194">
        <v>0.348693</v>
      </c>
      <c r="F33" s="194">
        <v>0.77787</v>
      </c>
      <c r="G33" s="194">
        <v>5.113038</v>
      </c>
      <c r="H33" s="194">
        <v>31.297103999999997</v>
      </c>
      <c r="I33" s="195">
        <v>868</v>
      </c>
      <c r="J33" s="195">
        <v>949</v>
      </c>
      <c r="K33" s="194">
        <v>1.5524740000000001</v>
      </c>
      <c r="L33" s="194">
        <v>0.17152799999999999</v>
      </c>
      <c r="M33" s="194">
        <v>0.3357200000000001</v>
      </c>
      <c r="N33" s="229">
        <v>77</v>
      </c>
      <c r="O33" s="242">
        <v>93</v>
      </c>
      <c r="P33" s="195">
        <v>348</v>
      </c>
      <c r="Q33" s="194">
        <v>1.965314</v>
      </c>
      <c r="R33" s="195">
        <v>13</v>
      </c>
      <c r="S33" s="198">
        <v>383</v>
      </c>
      <c r="T33" s="195">
        <v>106</v>
      </c>
      <c r="U33" s="195">
        <v>266</v>
      </c>
      <c r="V33" s="195">
        <v>64</v>
      </c>
      <c r="W33" s="195">
        <v>141</v>
      </c>
      <c r="X33" s="195">
        <v>48</v>
      </c>
      <c r="Y33" s="195">
        <v>21</v>
      </c>
      <c r="Z33" s="195">
        <v>162</v>
      </c>
      <c r="AA33" s="196">
        <v>1.28</v>
      </c>
      <c r="AB33" s="195">
        <v>297</v>
      </c>
      <c r="AC33" s="229">
        <v>537</v>
      </c>
      <c r="AD33" s="248">
        <v>0.19528457832599502</v>
      </c>
      <c r="AE33" s="194">
        <v>0.15974089853766033</v>
      </c>
      <c r="AF33" s="194">
        <v>1.0197958874116722</v>
      </c>
      <c r="AG33" s="194">
        <v>3.8211478523219724</v>
      </c>
      <c r="AH33" s="195">
        <v>78.28655357189697</v>
      </c>
      <c r="AI33" s="195">
        <v>98.53441123076348</v>
      </c>
      <c r="AJ33" s="194">
        <v>0.056873399733566185</v>
      </c>
      <c r="AK33" s="194">
        <v>0.09536738022952572</v>
      </c>
      <c r="AL33" s="194">
        <v>0.02620023505219547</v>
      </c>
      <c r="AM33" s="229">
        <v>1.7540060062554348</v>
      </c>
      <c r="AN33" s="242">
        <v>4.55006805232273</v>
      </c>
      <c r="AO33" s="195">
        <v>34.433745970690474</v>
      </c>
      <c r="AP33" s="194">
        <v>0.07920171815080886</v>
      </c>
      <c r="AQ33" s="195">
        <v>1.5261313212921406</v>
      </c>
      <c r="AR33" s="195">
        <v>6.971835067509621</v>
      </c>
      <c r="AS33" s="195">
        <v>2.400996780656766</v>
      </c>
      <c r="AT33" s="195">
        <v>5.291013062440516</v>
      </c>
      <c r="AU33" s="195">
        <v>3.062783708629333</v>
      </c>
      <c r="AV33" s="195">
        <v>2.7088146137315716</v>
      </c>
      <c r="AW33" s="195">
        <v>5.993818093278994</v>
      </c>
      <c r="AX33" s="195">
        <v>0.8007847471645401</v>
      </c>
      <c r="AY33" s="195">
        <v>11.157952074428165</v>
      </c>
      <c r="AZ33" s="196">
        <v>0.28976026233138746</v>
      </c>
      <c r="BA33" s="195">
        <v>31.464259699864478</v>
      </c>
      <c r="BB33" s="229">
        <v>2.3656553457245937</v>
      </c>
    </row>
    <row r="34" spans="1:54" ht="12.75">
      <c r="A34" s="231" t="s">
        <v>5</v>
      </c>
      <c r="B34" s="214">
        <v>1.0367</v>
      </c>
      <c r="C34" s="193">
        <v>10.3661</v>
      </c>
      <c r="D34" s="215">
        <f aca="true" t="shared" si="1" ref="D34:D39">C34/B34</f>
        <v>9.999131860711874</v>
      </c>
      <c r="E34" s="194">
        <v>0.348693</v>
      </c>
      <c r="F34" s="194">
        <v>0.77787</v>
      </c>
      <c r="G34" s="194">
        <v>5.144796</v>
      </c>
      <c r="H34" s="194">
        <v>31.647653999999996</v>
      </c>
      <c r="I34" s="195">
        <v>790</v>
      </c>
      <c r="J34" s="195">
        <v>934</v>
      </c>
      <c r="K34" s="194">
        <v>1.569078</v>
      </c>
      <c r="L34" s="194">
        <v>0.157234</v>
      </c>
      <c r="M34" s="194">
        <v>0.3357200000000001</v>
      </c>
      <c r="N34" s="229">
        <v>78</v>
      </c>
      <c r="O34" s="242">
        <v>118</v>
      </c>
      <c r="P34" s="195">
        <v>335</v>
      </c>
      <c r="Q34" s="194">
        <v>1.8883800000000002</v>
      </c>
      <c r="R34" s="195">
        <v>14</v>
      </c>
      <c r="S34" s="195">
        <v>302</v>
      </c>
      <c r="T34" s="195">
        <v>103</v>
      </c>
      <c r="U34" s="195">
        <v>239</v>
      </c>
      <c r="V34" s="195">
        <v>61</v>
      </c>
      <c r="W34" s="195">
        <v>140</v>
      </c>
      <c r="X34" s="195">
        <v>48</v>
      </c>
      <c r="Y34" s="195">
        <v>21</v>
      </c>
      <c r="Z34" s="195">
        <v>173</v>
      </c>
      <c r="AA34" s="196">
        <v>0.76</v>
      </c>
      <c r="AB34" s="195">
        <v>291</v>
      </c>
      <c r="AC34" s="229">
        <v>462</v>
      </c>
      <c r="AD34" s="248">
        <v>0.19528457832599502</v>
      </c>
      <c r="AE34" s="194">
        <v>0.15974089853766033</v>
      </c>
      <c r="AF34" s="194">
        <v>1.0175874956289261</v>
      </c>
      <c r="AG34" s="194">
        <v>3.8561775832687912</v>
      </c>
      <c r="AH34" s="195">
        <v>78.24625785836409</v>
      </c>
      <c r="AI34" s="195">
        <v>96.86831651862093</v>
      </c>
      <c r="AJ34" s="194">
        <v>0.056827473230701975</v>
      </c>
      <c r="AK34" s="194">
        <v>0.09542924728830973</v>
      </c>
      <c r="AL34" s="194">
        <v>0.02620023505219547</v>
      </c>
      <c r="AM34" s="229">
        <v>1.7514821464945176</v>
      </c>
      <c r="AN34" s="242">
        <v>4.54583146683678</v>
      </c>
      <c r="AO34" s="195">
        <v>34.46069069592362</v>
      </c>
      <c r="AP34" s="194">
        <v>0.07957992224386559</v>
      </c>
      <c r="AQ34" s="195">
        <v>1.520841337808113</v>
      </c>
      <c r="AR34" s="195">
        <v>5.615249541889526</v>
      </c>
      <c r="AS34" s="195">
        <v>2.3917667886015708</v>
      </c>
      <c r="AT34" s="195">
        <v>5.297386882008856</v>
      </c>
      <c r="AU34" s="195">
        <v>3.066549546087713</v>
      </c>
      <c r="AV34" s="195">
        <v>2.69650836585036</v>
      </c>
      <c r="AW34" s="195">
        <v>5.993818093278994</v>
      </c>
      <c r="AX34" s="195">
        <v>0.8007847471645401</v>
      </c>
      <c r="AY34" s="195">
        <v>10.767417907675368</v>
      </c>
      <c r="AZ34" s="196">
        <v>0.29493110349811896</v>
      </c>
      <c r="BA34" s="195">
        <v>31.586605246824586</v>
      </c>
      <c r="BB34" s="229">
        <v>2.336041976046972</v>
      </c>
    </row>
    <row r="35" spans="1:54" ht="12.75">
      <c r="A35" s="231" t="s">
        <v>5</v>
      </c>
      <c r="B35" s="214">
        <v>1.0367</v>
      </c>
      <c r="C35" s="193">
        <v>10.3707</v>
      </c>
      <c r="D35" s="215">
        <f t="shared" si="1"/>
        <v>10.003569017073406</v>
      </c>
      <c r="E35" s="194">
        <v>0.341274</v>
      </c>
      <c r="F35" s="194">
        <v>0.77184</v>
      </c>
      <c r="G35" s="194">
        <v>5.1183309999999995</v>
      </c>
      <c r="H35" s="194">
        <v>31.427975999999997</v>
      </c>
      <c r="I35" s="195">
        <v>780</v>
      </c>
      <c r="J35" s="195">
        <v>916</v>
      </c>
      <c r="K35" s="194">
        <v>1.560776</v>
      </c>
      <c r="L35" s="194">
        <v>0.157234</v>
      </c>
      <c r="M35" s="194">
        <v>0.3357200000000001</v>
      </c>
      <c r="N35" s="229">
        <v>77</v>
      </c>
      <c r="O35" s="242">
        <v>90</v>
      </c>
      <c r="P35" s="195">
        <v>339</v>
      </c>
      <c r="Q35" s="194">
        <v>1.8883800000000002</v>
      </c>
      <c r="R35" s="195">
        <v>15</v>
      </c>
      <c r="S35" s="195">
        <v>300</v>
      </c>
      <c r="T35" s="195">
        <v>102</v>
      </c>
      <c r="U35" s="195">
        <v>241</v>
      </c>
      <c r="V35" s="195">
        <v>64</v>
      </c>
      <c r="W35" s="195">
        <v>140</v>
      </c>
      <c r="X35" s="195">
        <v>48</v>
      </c>
      <c r="Y35" s="195">
        <v>20</v>
      </c>
      <c r="Z35" s="195">
        <v>161</v>
      </c>
      <c r="AA35" s="196">
        <v>1.02</v>
      </c>
      <c r="AB35" s="195">
        <v>294</v>
      </c>
      <c r="AC35" s="229">
        <v>467</v>
      </c>
      <c r="AD35" s="248">
        <v>0.19556399560138263</v>
      </c>
      <c r="AE35" s="194">
        <v>0.1597868309955797</v>
      </c>
      <c r="AF35" s="194">
        <v>1.0194263764563984</v>
      </c>
      <c r="AG35" s="194">
        <v>3.8338744891569894</v>
      </c>
      <c r="AH35" s="195">
        <v>78.26244371274285</v>
      </c>
      <c r="AI35" s="195">
        <v>94.88289732858803</v>
      </c>
      <c r="AJ35" s="194">
        <v>0.05684936048605803</v>
      </c>
      <c r="AK35" s="194">
        <v>0.09542924728830973</v>
      </c>
      <c r="AL35" s="194">
        <v>0.02620023505219547</v>
      </c>
      <c r="AM35" s="229">
        <v>1.7540060062554348</v>
      </c>
      <c r="AN35" s="242">
        <v>4.555114354422887</v>
      </c>
      <c r="AO35" s="195">
        <v>34.45236671260347</v>
      </c>
      <c r="AP35" s="194">
        <v>0.07957992224386559</v>
      </c>
      <c r="AQ35" s="195">
        <v>1.5158995863687355</v>
      </c>
      <c r="AR35" s="195">
        <v>5.583215063012801</v>
      </c>
      <c r="AS35" s="195">
        <v>2.388835564575177</v>
      </c>
      <c r="AT35" s="195">
        <v>5.296867096728154</v>
      </c>
      <c r="AU35" s="195">
        <v>3.062783708629333</v>
      </c>
      <c r="AV35" s="195">
        <v>2.69650836585036</v>
      </c>
      <c r="AW35" s="195">
        <v>5.993818093278994</v>
      </c>
      <c r="AX35" s="195">
        <v>0.8169827169869791</v>
      </c>
      <c r="AY35" s="195">
        <v>11.194407271509585</v>
      </c>
      <c r="AZ35" s="196">
        <v>0.2922261288023164</v>
      </c>
      <c r="BA35" s="195">
        <v>31.525107999822087</v>
      </c>
      <c r="BB35" s="229">
        <v>2.3377497827551044</v>
      </c>
    </row>
    <row r="36" spans="1:54" ht="12.75">
      <c r="A36" s="231" t="s">
        <v>19</v>
      </c>
      <c r="B36" s="214">
        <v>1.0367</v>
      </c>
      <c r="C36" s="193">
        <v>10.3705</v>
      </c>
      <c r="D36" s="215">
        <f t="shared" si="1"/>
        <v>10.0033760972316</v>
      </c>
      <c r="E36" s="194">
        <v>0.356112</v>
      </c>
      <c r="F36" s="194">
        <v>0.7235999999999999</v>
      </c>
      <c r="G36" s="194">
        <v>4.843095</v>
      </c>
      <c r="H36" s="194">
        <v>31.582217999999994</v>
      </c>
      <c r="I36" s="195">
        <v>696</v>
      </c>
      <c r="J36" s="195">
        <v>844</v>
      </c>
      <c r="K36" s="194">
        <v>1.5275680000000003</v>
      </c>
      <c r="L36" s="194">
        <v>0.157234</v>
      </c>
      <c r="M36" s="194">
        <v>0.32972500000000005</v>
      </c>
      <c r="N36" s="229">
        <v>74</v>
      </c>
      <c r="O36" s="242">
        <v>111</v>
      </c>
      <c r="P36" s="195">
        <v>324</v>
      </c>
      <c r="Q36" s="194">
        <v>1.7834699999999999</v>
      </c>
      <c r="R36" s="195">
        <v>12</v>
      </c>
      <c r="S36" s="195">
        <v>247</v>
      </c>
      <c r="T36" s="195">
        <v>97</v>
      </c>
      <c r="U36" s="195">
        <v>217</v>
      </c>
      <c r="V36" s="195">
        <v>61</v>
      </c>
      <c r="W36" s="195">
        <v>138</v>
      </c>
      <c r="X36" s="195">
        <v>48</v>
      </c>
      <c r="Y36" s="195">
        <v>20</v>
      </c>
      <c r="Z36" s="195">
        <v>160</v>
      </c>
      <c r="AA36" s="196">
        <v>0.69</v>
      </c>
      <c r="AB36" s="195">
        <v>287</v>
      </c>
      <c r="AC36" s="229">
        <v>420</v>
      </c>
      <c r="AD36" s="248">
        <v>0.1950081718394068</v>
      </c>
      <c r="AE36" s="194">
        <v>0.16019885782000404</v>
      </c>
      <c r="AF36" s="194">
        <v>1.0393919058133885</v>
      </c>
      <c r="AG36" s="194">
        <v>3.849411755604619</v>
      </c>
      <c r="AH36" s="195">
        <v>78.58928111121577</v>
      </c>
      <c r="AI36" s="195">
        <v>87.11282901005261</v>
      </c>
      <c r="AJ36" s="194">
        <v>0.05695840096202077</v>
      </c>
      <c r="AK36" s="194">
        <v>0.09542924728830973</v>
      </c>
      <c r="AL36" s="194">
        <v>0.026241117316803193</v>
      </c>
      <c r="AM36" s="229">
        <v>1.7621918656959734</v>
      </c>
      <c r="AN36" s="242">
        <v>4.540197003318039</v>
      </c>
      <c r="AO36" s="195">
        <v>34.48373404764786</v>
      </c>
      <c r="AP36" s="194">
        <v>0.08011275054638704</v>
      </c>
      <c r="AQ36" s="195">
        <v>1.5317659289466115</v>
      </c>
      <c r="AR36" s="195">
        <v>4.771785317834806</v>
      </c>
      <c r="AS36" s="195">
        <v>2.3752822090790784</v>
      </c>
      <c r="AT36" s="195">
        <v>5.303606507768453</v>
      </c>
      <c r="AU36" s="195">
        <v>3.066549546087713</v>
      </c>
      <c r="AV36" s="195">
        <v>2.6724898317579497</v>
      </c>
      <c r="AW36" s="195">
        <v>5.993818093278994</v>
      </c>
      <c r="AX36" s="195">
        <v>0.8169827169869791</v>
      </c>
      <c r="AY36" s="195">
        <v>11.231014527361511</v>
      </c>
      <c r="AZ36" s="196">
        <v>0.2956993851133947</v>
      </c>
      <c r="BA36" s="195">
        <v>31.669604509485094</v>
      </c>
      <c r="BB36" s="229">
        <v>2.3232256501731565</v>
      </c>
    </row>
    <row r="37" spans="1:54" ht="12.75">
      <c r="A37" s="231" t="s">
        <v>19</v>
      </c>
      <c r="B37" s="214">
        <v>1.0367</v>
      </c>
      <c r="C37" s="193">
        <v>10.3638</v>
      </c>
      <c r="D37" s="215">
        <f t="shared" si="1"/>
        <v>9.996913282531109</v>
      </c>
      <c r="E37" s="194">
        <v>0.348693</v>
      </c>
      <c r="F37" s="194">
        <v>0.7477199999999999</v>
      </c>
      <c r="G37" s="194">
        <v>5.001885</v>
      </c>
      <c r="H37" s="194">
        <v>31.685046000000003</v>
      </c>
      <c r="I37" s="195">
        <v>723</v>
      </c>
      <c r="J37" s="195">
        <v>877</v>
      </c>
      <c r="K37" s="194">
        <v>1.5524740000000001</v>
      </c>
      <c r="L37" s="194">
        <v>0.157234</v>
      </c>
      <c r="M37" s="194">
        <v>0.3357200000000001</v>
      </c>
      <c r="N37" s="229">
        <v>75</v>
      </c>
      <c r="O37" s="242">
        <v>95</v>
      </c>
      <c r="P37" s="195">
        <v>324</v>
      </c>
      <c r="Q37" s="194">
        <v>1.790464</v>
      </c>
      <c r="R37" s="195">
        <v>12</v>
      </c>
      <c r="S37" s="195">
        <v>251</v>
      </c>
      <c r="T37" s="195">
        <v>96</v>
      </c>
      <c r="U37" s="195">
        <v>219</v>
      </c>
      <c r="V37" s="195">
        <v>61</v>
      </c>
      <c r="W37" s="195">
        <v>139</v>
      </c>
      <c r="X37" s="195">
        <v>48</v>
      </c>
      <c r="Y37" s="195">
        <v>20</v>
      </c>
      <c r="Z37" s="195">
        <v>166</v>
      </c>
      <c r="AA37" s="196">
        <v>0.95</v>
      </c>
      <c r="AB37" s="195">
        <v>289</v>
      </c>
      <c r="AC37" s="229">
        <v>422</v>
      </c>
      <c r="AD37" s="248">
        <v>0.19528457832599502</v>
      </c>
      <c r="AE37" s="194">
        <v>0.1599829560569233</v>
      </c>
      <c r="AF37" s="194">
        <v>1.0276878913853646</v>
      </c>
      <c r="AG37" s="194">
        <v>3.8600900623489682</v>
      </c>
      <c r="AH37" s="195">
        <v>78.44713219773921</v>
      </c>
      <c r="AI37" s="195">
        <v>90.63769940205378</v>
      </c>
      <c r="AJ37" s="194">
        <v>0.056873399733566185</v>
      </c>
      <c r="AK37" s="194">
        <v>0.09542924728830973</v>
      </c>
      <c r="AL37" s="194">
        <v>0.02620023505219547</v>
      </c>
      <c r="AM37" s="229">
        <v>1.759361333267884</v>
      </c>
      <c r="AN37" s="242">
        <v>4.547241696460953</v>
      </c>
      <c r="AO37" s="195">
        <v>34.48373404764786</v>
      </c>
      <c r="AP37" s="194">
        <v>0.08007662173212322</v>
      </c>
      <c r="AQ37" s="195">
        <v>1.5317659289466115</v>
      </c>
      <c r="AR37" s="195">
        <v>4.830096498676674</v>
      </c>
      <c r="AS37" s="195">
        <v>2.3727938546197405</v>
      </c>
      <c r="AT37" s="195">
        <v>5.303003102178514</v>
      </c>
      <c r="AU37" s="195">
        <v>3.066549546087713</v>
      </c>
      <c r="AV37" s="195">
        <v>2.684399212150759</v>
      </c>
      <c r="AW37" s="195">
        <v>5.993818093278994</v>
      </c>
      <c r="AX37" s="195">
        <v>0.8169827169869791</v>
      </c>
      <c r="AY37" s="195">
        <v>11.013681978173778</v>
      </c>
      <c r="AZ37" s="196">
        <v>0.29293113461673714</v>
      </c>
      <c r="BA37" s="195">
        <v>31.627962069925765</v>
      </c>
      <c r="BB37" s="229">
        <v>2.3237736062175682</v>
      </c>
    </row>
    <row r="38" spans="1:54" ht="12.75">
      <c r="A38" s="231" t="s">
        <v>21</v>
      </c>
      <c r="B38" s="214">
        <v>1.0367</v>
      </c>
      <c r="C38" s="193">
        <v>10.369499999999999</v>
      </c>
      <c r="D38" s="215">
        <f t="shared" si="1"/>
        <v>10.002411498022571</v>
      </c>
      <c r="E38" s="194">
        <v>0.341274</v>
      </c>
      <c r="F38" s="194">
        <v>0.75978</v>
      </c>
      <c r="G38" s="194">
        <v>5.144796</v>
      </c>
      <c r="H38" s="194">
        <v>31.540152</v>
      </c>
      <c r="I38" s="195">
        <v>746</v>
      </c>
      <c r="J38" s="195">
        <v>926</v>
      </c>
      <c r="K38" s="194">
        <v>1.57738</v>
      </c>
      <c r="L38" s="194">
        <v>0.150087</v>
      </c>
      <c r="M38" s="194">
        <v>0.32972500000000005</v>
      </c>
      <c r="N38" s="229">
        <v>75</v>
      </c>
      <c r="O38" s="242">
        <v>99</v>
      </c>
      <c r="P38" s="195">
        <v>324</v>
      </c>
      <c r="Q38" s="194">
        <v>1.762488</v>
      </c>
      <c r="R38" s="195">
        <v>12</v>
      </c>
      <c r="S38" s="195">
        <v>223</v>
      </c>
      <c r="T38" s="195">
        <v>94</v>
      </c>
      <c r="U38" s="195">
        <v>207</v>
      </c>
      <c r="V38" s="195">
        <v>61</v>
      </c>
      <c r="W38" s="195">
        <v>137</v>
      </c>
      <c r="X38" s="195">
        <v>48</v>
      </c>
      <c r="Y38" s="195">
        <v>19</v>
      </c>
      <c r="Z38" s="195">
        <v>162</v>
      </c>
      <c r="AA38" s="196">
        <v>1.22</v>
      </c>
      <c r="AB38" s="195">
        <v>288</v>
      </c>
      <c r="AC38" s="229">
        <v>392</v>
      </c>
      <c r="AD38" s="248">
        <v>0.19556399560138263</v>
      </c>
      <c r="AE38" s="194">
        <v>0.15988241671782763</v>
      </c>
      <c r="AF38" s="194">
        <v>1.0175874956289261</v>
      </c>
      <c r="AG38" s="194">
        <v>3.845116952558622</v>
      </c>
      <c r="AH38" s="195">
        <v>78.35371265920614</v>
      </c>
      <c r="AI38" s="195">
        <v>95.98398709026318</v>
      </c>
      <c r="AJ38" s="194">
        <v>0.05680774045489865</v>
      </c>
      <c r="AK38" s="194">
        <v>0.0954603188485065</v>
      </c>
      <c r="AL38" s="194">
        <v>0.026241117316803193</v>
      </c>
      <c r="AM38" s="229">
        <v>1.759361333267884</v>
      </c>
      <c r="AN38" s="242">
        <v>4.54288335916321</v>
      </c>
      <c r="AO38" s="195">
        <v>34.48373404764786</v>
      </c>
      <c r="AP38" s="194">
        <v>0.08022165302331734</v>
      </c>
      <c r="AQ38" s="195">
        <v>1.5317659289466115</v>
      </c>
      <c r="AR38" s="195">
        <v>4.434534924771737</v>
      </c>
      <c r="AS38" s="195">
        <v>2.3680413729798695</v>
      </c>
      <c r="AT38" s="195">
        <v>5.306737286862425</v>
      </c>
      <c r="AU38" s="195">
        <v>3.066549546087713</v>
      </c>
      <c r="AV38" s="195">
        <v>2.6607829071653017</v>
      </c>
      <c r="AW38" s="195">
        <v>5.993818093278994</v>
      </c>
      <c r="AX38" s="195">
        <v>0.83830158768887</v>
      </c>
      <c r="AY38" s="195">
        <v>11.157952074428165</v>
      </c>
      <c r="AZ38" s="196">
        <v>0.29030775737180664</v>
      </c>
      <c r="BA38" s="195">
        <v>31.648747657930414</v>
      </c>
      <c r="BB38" s="229">
        <v>2.316214402884706</v>
      </c>
    </row>
    <row r="39" spans="1:54" ht="12.75">
      <c r="A39" s="231" t="s">
        <v>21</v>
      </c>
      <c r="B39" s="214">
        <v>1.0367</v>
      </c>
      <c r="C39" s="193">
        <v>10.3661</v>
      </c>
      <c r="D39" s="215">
        <f t="shared" si="1"/>
        <v>9.999131860711874</v>
      </c>
      <c r="E39" s="194">
        <v>0.341274</v>
      </c>
      <c r="F39" s="194">
        <v>0.74169</v>
      </c>
      <c r="G39" s="194">
        <v>5.017764000000001</v>
      </c>
      <c r="H39" s="194">
        <v>30.974597999999997</v>
      </c>
      <c r="I39" s="195">
        <v>727</v>
      </c>
      <c r="J39" s="195">
        <v>897</v>
      </c>
      <c r="K39" s="194">
        <v>1.560776</v>
      </c>
      <c r="L39" s="194">
        <v>0.150087</v>
      </c>
      <c r="M39" s="194">
        <v>0.32373</v>
      </c>
      <c r="N39" s="229">
        <v>75</v>
      </c>
      <c r="O39" s="242">
        <v>111</v>
      </c>
      <c r="P39" s="195">
        <v>325</v>
      </c>
      <c r="Q39" s="194">
        <v>1.790464</v>
      </c>
      <c r="R39" s="195">
        <v>12</v>
      </c>
      <c r="S39" s="195">
        <v>225</v>
      </c>
      <c r="T39" s="195">
        <v>96</v>
      </c>
      <c r="U39" s="195">
        <v>211</v>
      </c>
      <c r="V39" s="195">
        <v>62</v>
      </c>
      <c r="W39" s="195">
        <v>140</v>
      </c>
      <c r="X39" s="195">
        <v>48</v>
      </c>
      <c r="Y39" s="195">
        <v>19</v>
      </c>
      <c r="Z39" s="195">
        <v>139</v>
      </c>
      <c r="AA39" s="196">
        <v>0.77</v>
      </c>
      <c r="AB39" s="195">
        <v>287</v>
      </c>
      <c r="AC39" s="229">
        <v>405</v>
      </c>
      <c r="AD39" s="248">
        <v>0.19556399560138263</v>
      </c>
      <c r="AE39" s="194">
        <v>0.16003508043323297</v>
      </c>
      <c r="AF39" s="194">
        <v>1.0265451090350681</v>
      </c>
      <c r="AG39" s="194">
        <v>3.791602207869046</v>
      </c>
      <c r="AH39" s="195">
        <v>78.42905334132267</v>
      </c>
      <c r="AI39" s="195">
        <v>92.80463707414494</v>
      </c>
      <c r="AJ39" s="194">
        <v>0.05684936048605803</v>
      </c>
      <c r="AK39" s="194">
        <v>0.0954603188485065</v>
      </c>
      <c r="AL39" s="194">
        <v>0.026283295518629877</v>
      </c>
      <c r="AM39" s="229">
        <v>1.759361333267884</v>
      </c>
      <c r="AN39" s="242">
        <v>4.540197003318039</v>
      </c>
      <c r="AO39" s="195">
        <v>34.481629969120384</v>
      </c>
      <c r="AP39" s="194">
        <v>0.08007662173212322</v>
      </c>
      <c r="AQ39" s="195">
        <v>1.5317659289466115</v>
      </c>
      <c r="AR39" s="195">
        <v>4.461745115171981</v>
      </c>
      <c r="AS39" s="195">
        <v>2.3727938546197405</v>
      </c>
      <c r="AT39" s="195">
        <v>5.305462235638442</v>
      </c>
      <c r="AU39" s="195">
        <v>3.065218718110549</v>
      </c>
      <c r="AV39" s="195">
        <v>2.69650836585036</v>
      </c>
      <c r="AW39" s="195">
        <v>5.993818093278994</v>
      </c>
      <c r="AX39" s="195">
        <v>0.83830158768887</v>
      </c>
      <c r="AY39" s="195">
        <v>12.032383774885533</v>
      </c>
      <c r="AZ39" s="196">
        <v>0.29482272237524076</v>
      </c>
      <c r="BA39" s="195">
        <v>31.669604509485094</v>
      </c>
      <c r="BB39" s="229">
        <v>2.3193160907877486</v>
      </c>
    </row>
    <row r="40" spans="1:54" ht="12.75">
      <c r="A40" s="231" t="s">
        <v>17</v>
      </c>
      <c r="B40" s="214">
        <v>1.0367</v>
      </c>
      <c r="C40" s="193">
        <v>10.366299999999999</v>
      </c>
      <c r="D40" s="215">
        <f aca="true" t="shared" si="2" ref="D40:D48">C40/B40</f>
        <v>9.99932478055368</v>
      </c>
      <c r="E40" s="194">
        <v>0.333855</v>
      </c>
      <c r="F40" s="194">
        <v>0.8442</v>
      </c>
      <c r="G40" s="194">
        <v>5.7111469999999995</v>
      </c>
      <c r="H40" s="194">
        <v>32.848872</v>
      </c>
      <c r="I40" s="195">
        <v>429</v>
      </c>
      <c r="J40" s="195" t="s">
        <v>0</v>
      </c>
      <c r="K40" s="194">
        <v>1.6604</v>
      </c>
      <c r="L40" s="194">
        <v>0.150087</v>
      </c>
      <c r="M40" s="194">
        <v>0.353705</v>
      </c>
      <c r="N40" s="229">
        <v>77</v>
      </c>
      <c r="O40" s="242">
        <v>192</v>
      </c>
      <c r="P40" s="195">
        <v>331</v>
      </c>
      <c r="Q40" s="194">
        <v>1.8883800000000002</v>
      </c>
      <c r="R40" s="195">
        <v>13</v>
      </c>
      <c r="S40" s="195">
        <v>165</v>
      </c>
      <c r="T40" s="195">
        <v>59</v>
      </c>
      <c r="U40" s="195">
        <v>211</v>
      </c>
      <c r="V40" s="195">
        <v>63</v>
      </c>
      <c r="W40" s="195">
        <v>141</v>
      </c>
      <c r="X40" s="195">
        <v>50</v>
      </c>
      <c r="Y40" s="195">
        <v>13</v>
      </c>
      <c r="Z40" s="195">
        <v>181</v>
      </c>
      <c r="AA40" s="196">
        <v>0.57</v>
      </c>
      <c r="AB40" s="195">
        <v>299</v>
      </c>
      <c r="AC40" s="229">
        <v>322</v>
      </c>
      <c r="AD40" s="248">
        <v>0.19584641077894527</v>
      </c>
      <c r="AE40" s="194">
        <v>0.1593178095707786</v>
      </c>
      <c r="AF40" s="194">
        <v>0.9818409607507206</v>
      </c>
      <c r="AG40" s="194">
        <v>3.9981043573086286</v>
      </c>
      <c r="AH40" s="195">
        <v>81.82374292998537</v>
      </c>
      <c r="AI40" s="195">
        <v>63</v>
      </c>
      <c r="AJ40" s="194">
        <v>0.056729282180671005</v>
      </c>
      <c r="AK40" s="194">
        <v>0.0954603188485065</v>
      </c>
      <c r="AL40" s="194">
        <v>0.026085423847568016</v>
      </c>
      <c r="AM40" s="229">
        <v>1.7540060062554348</v>
      </c>
      <c r="AN40" s="242">
        <v>4.914722255698477</v>
      </c>
      <c r="AO40" s="195">
        <v>34.46904424768404</v>
      </c>
      <c r="AP40" s="194">
        <v>0.07957992224386559</v>
      </c>
      <c r="AQ40" s="195">
        <v>1.5261313212921406</v>
      </c>
      <c r="AR40" s="195">
        <v>3.7367467857204075</v>
      </c>
      <c r="AS40" s="195">
        <v>2.334640429682398</v>
      </c>
      <c r="AT40" s="195">
        <v>5.305462235638442</v>
      </c>
      <c r="AU40" s="195">
        <v>3.06396340800606</v>
      </c>
      <c r="AV40" s="195">
        <v>2.7088146137315716</v>
      </c>
      <c r="AW40" s="195">
        <v>5.970363577649391</v>
      </c>
      <c r="AX40" s="195">
        <v>1.0513093825632331</v>
      </c>
      <c r="AY40" s="195">
        <v>10.496262363921893</v>
      </c>
      <c r="AZ40" s="196">
        <v>0.29705528930241987</v>
      </c>
      <c r="BA40" s="195">
        <v>31.42405655597281</v>
      </c>
      <c r="BB40" s="229">
        <v>2.304129743102848</v>
      </c>
    </row>
    <row r="41" spans="1:54" ht="12.75">
      <c r="A41" s="231" t="s">
        <v>17</v>
      </c>
      <c r="B41" s="214">
        <v>1.0367</v>
      </c>
      <c r="C41" s="193">
        <v>10.366299999999999</v>
      </c>
      <c r="D41" s="215">
        <f t="shared" si="2"/>
        <v>9.99932478055368</v>
      </c>
      <c r="E41" s="194">
        <v>0.333855</v>
      </c>
      <c r="F41" s="194">
        <v>0.8381699999999999</v>
      </c>
      <c r="G41" s="194">
        <v>5.71644</v>
      </c>
      <c r="H41" s="194">
        <v>33.18072599999999</v>
      </c>
      <c r="I41" s="195">
        <v>409</v>
      </c>
      <c r="J41" s="195" t="s">
        <v>0</v>
      </c>
      <c r="K41" s="194">
        <v>1.6770040000000002</v>
      </c>
      <c r="L41" s="194">
        <v>0.150087</v>
      </c>
      <c r="M41" s="194">
        <v>0.353705</v>
      </c>
      <c r="N41" s="229">
        <v>77</v>
      </c>
      <c r="O41" s="242">
        <v>107</v>
      </c>
      <c r="P41" s="195">
        <v>327</v>
      </c>
      <c r="Q41" s="194">
        <v>1.8044520000000002</v>
      </c>
      <c r="R41" s="195">
        <v>13</v>
      </c>
      <c r="S41" s="195">
        <v>97</v>
      </c>
      <c r="T41" s="195">
        <v>61</v>
      </c>
      <c r="U41" s="195">
        <v>193</v>
      </c>
      <c r="V41" s="195">
        <v>64</v>
      </c>
      <c r="W41" s="195">
        <v>141</v>
      </c>
      <c r="X41" s="195">
        <v>50</v>
      </c>
      <c r="Y41" s="195">
        <v>13</v>
      </c>
      <c r="Z41" s="195">
        <v>173</v>
      </c>
      <c r="AA41" s="196">
        <v>0.9</v>
      </c>
      <c r="AB41" s="195">
        <v>304</v>
      </c>
      <c r="AC41" s="229">
        <v>324</v>
      </c>
      <c r="AD41" s="248">
        <v>0.19584641077894527</v>
      </c>
      <c r="AE41" s="194">
        <v>0.15935003055528374</v>
      </c>
      <c r="AF41" s="194">
        <v>0.9815406259055607</v>
      </c>
      <c r="AG41" s="194">
        <v>4.042960108228804</v>
      </c>
      <c r="AH41" s="195">
        <v>82.19360268997977</v>
      </c>
      <c r="AI41" s="195">
        <v>63</v>
      </c>
      <c r="AJ41" s="194">
        <v>0.056739569096654854</v>
      </c>
      <c r="AK41" s="194">
        <v>0.0954603188485065</v>
      </c>
      <c r="AL41" s="194">
        <v>0.026085423847568016</v>
      </c>
      <c r="AM41" s="229">
        <v>1.7540060062554348</v>
      </c>
      <c r="AN41" s="242">
        <v>4.539358997305073</v>
      </c>
      <c r="AO41" s="195">
        <v>34.47742734639229</v>
      </c>
      <c r="AP41" s="194">
        <v>0.08000462282017949</v>
      </c>
      <c r="AQ41" s="195">
        <v>1.5261313212921406</v>
      </c>
      <c r="AR41" s="195">
        <v>3.244049616347625</v>
      </c>
      <c r="AS41" s="195">
        <v>2.3339734214951493</v>
      </c>
      <c r="AT41" s="195">
        <v>5.311438383809578</v>
      </c>
      <c r="AU41" s="195">
        <v>3.062783708629333</v>
      </c>
      <c r="AV41" s="195">
        <v>2.7088146137315716</v>
      </c>
      <c r="AW41" s="195">
        <v>5.970363577649391</v>
      </c>
      <c r="AX41" s="195">
        <v>1.0513093825632331</v>
      </c>
      <c r="AY41" s="195">
        <v>10.767417907675368</v>
      </c>
      <c r="AZ41" s="196">
        <v>0.29344525366892565</v>
      </c>
      <c r="BA41" s="195">
        <v>31.324825183778067</v>
      </c>
      <c r="BB41" s="229">
        <v>2.304366272474142</v>
      </c>
    </row>
    <row r="42" spans="1:54" ht="12.75">
      <c r="A42" s="231" t="s">
        <v>18</v>
      </c>
      <c r="B42" s="214">
        <v>1.0367</v>
      </c>
      <c r="C42" s="193">
        <v>10.3673</v>
      </c>
      <c r="D42" s="215">
        <f t="shared" si="2"/>
        <v>10.000289379762709</v>
      </c>
      <c r="E42" s="194">
        <v>0.333855</v>
      </c>
      <c r="F42" s="194">
        <v>0.82611</v>
      </c>
      <c r="G42" s="194">
        <v>5.71644</v>
      </c>
      <c r="H42" s="194">
        <v>33.049853999999996</v>
      </c>
      <c r="I42" s="195">
        <v>371</v>
      </c>
      <c r="J42" s="195" t="s">
        <v>0</v>
      </c>
      <c r="K42" s="194">
        <v>1.6936080000000002</v>
      </c>
      <c r="L42" s="194">
        <v>0.157234</v>
      </c>
      <c r="M42" s="194">
        <v>0.353705</v>
      </c>
      <c r="N42" s="229">
        <v>77</v>
      </c>
      <c r="O42" s="242">
        <v>92</v>
      </c>
      <c r="P42" s="195">
        <v>331</v>
      </c>
      <c r="Q42" s="194">
        <v>1.797458</v>
      </c>
      <c r="R42" s="195">
        <v>12</v>
      </c>
      <c r="S42" s="195">
        <v>85</v>
      </c>
      <c r="T42" s="195">
        <v>57</v>
      </c>
      <c r="U42" s="195">
        <v>190</v>
      </c>
      <c r="V42" s="195">
        <v>64</v>
      </c>
      <c r="W42" s="195">
        <v>143</v>
      </c>
      <c r="X42" s="195">
        <v>50</v>
      </c>
      <c r="Y42" s="195">
        <v>13</v>
      </c>
      <c r="Z42" s="195">
        <v>176</v>
      </c>
      <c r="AA42" s="196">
        <v>0.77</v>
      </c>
      <c r="AB42" s="195">
        <v>304</v>
      </c>
      <c r="AC42" s="229">
        <v>329</v>
      </c>
      <c r="AD42" s="248">
        <v>0.19584641077894527</v>
      </c>
      <c r="AE42" s="194">
        <v>0.15941822433143976</v>
      </c>
      <c r="AF42" s="194">
        <v>0.9815406259055607</v>
      </c>
      <c r="AG42" s="194">
        <v>4.024991588929973</v>
      </c>
      <c r="AH42" s="195">
        <v>82.94226147671722</v>
      </c>
      <c r="AI42" s="195">
        <v>63</v>
      </c>
      <c r="AJ42" s="194">
        <v>0.0567585137982344</v>
      </c>
      <c r="AK42" s="194">
        <v>0.09542924728830973</v>
      </c>
      <c r="AL42" s="194">
        <v>0.026085423847568016</v>
      </c>
      <c r="AM42" s="229">
        <v>1.7540060062554348</v>
      </c>
      <c r="AN42" s="242">
        <v>4.551642695547974</v>
      </c>
      <c r="AO42" s="195">
        <v>34.46904424768404</v>
      </c>
      <c r="AP42" s="194">
        <v>0.08004057911788703</v>
      </c>
      <c r="AQ42" s="195">
        <v>1.5317659289466115</v>
      </c>
      <c r="AR42" s="195">
        <v>3.206328220689817</v>
      </c>
      <c r="AS42" s="195">
        <v>2.3356209780393247</v>
      </c>
      <c r="AT42" s="195">
        <v>5.312493948963606</v>
      </c>
      <c r="AU42" s="195">
        <v>3.062783708629333</v>
      </c>
      <c r="AV42" s="195">
        <v>2.7340077035687655</v>
      </c>
      <c r="AW42" s="195">
        <v>5.970363577649391</v>
      </c>
      <c r="AX42" s="195">
        <v>1.0513093825632331</v>
      </c>
      <c r="AY42" s="195">
        <v>10.66440694282988</v>
      </c>
      <c r="AZ42" s="196">
        <v>0.29482272237524076</v>
      </c>
      <c r="BA42" s="195">
        <v>31.324825183778067</v>
      </c>
      <c r="BB42" s="229">
        <v>2.304985695565197</v>
      </c>
    </row>
    <row r="43" spans="1:54" ht="12.75">
      <c r="A43" s="231" t="s">
        <v>18</v>
      </c>
      <c r="B43" s="214">
        <v>1.0367</v>
      </c>
      <c r="C43" s="193">
        <v>10.369499999999999</v>
      </c>
      <c r="D43" s="215">
        <f t="shared" si="2"/>
        <v>10.002411498022571</v>
      </c>
      <c r="E43" s="194">
        <v>0.333855</v>
      </c>
      <c r="F43" s="194">
        <v>0.82008</v>
      </c>
      <c r="G43" s="194">
        <v>5.727026</v>
      </c>
      <c r="H43" s="194">
        <v>32.993766</v>
      </c>
      <c r="I43" s="195">
        <v>356</v>
      </c>
      <c r="J43" s="195" t="s">
        <v>0</v>
      </c>
      <c r="K43" s="194">
        <v>1.6770040000000002</v>
      </c>
      <c r="L43" s="194">
        <v>0.150087</v>
      </c>
      <c r="M43" s="194">
        <v>0.3597</v>
      </c>
      <c r="N43" s="229">
        <v>76</v>
      </c>
      <c r="O43" s="242">
        <v>116</v>
      </c>
      <c r="P43" s="195">
        <v>323</v>
      </c>
      <c r="Q43" s="194">
        <v>1.734512</v>
      </c>
      <c r="R43" s="195">
        <v>10</v>
      </c>
      <c r="S43" s="195">
        <v>64</v>
      </c>
      <c r="T43" s="195">
        <v>60</v>
      </c>
      <c r="U43" s="195">
        <v>177</v>
      </c>
      <c r="V43" s="195">
        <v>64</v>
      </c>
      <c r="W43" s="195">
        <v>140</v>
      </c>
      <c r="X43" s="195">
        <v>50</v>
      </c>
      <c r="Y43" s="195">
        <v>13</v>
      </c>
      <c r="Z43" s="195">
        <v>175</v>
      </c>
      <c r="AA43" s="196">
        <v>1.03</v>
      </c>
      <c r="AB43" s="195">
        <v>295</v>
      </c>
      <c r="AC43" s="229">
        <v>323</v>
      </c>
      <c r="AD43" s="248">
        <v>0.19584641077894527</v>
      </c>
      <c r="AE43" s="194">
        <v>0.1594541955185553</v>
      </c>
      <c r="AF43" s="194">
        <v>0.9809418975195457</v>
      </c>
      <c r="AG43" s="194">
        <v>4.017401452830226</v>
      </c>
      <c r="AH43" s="195">
        <v>83.25406486220272</v>
      </c>
      <c r="AI43" s="195">
        <v>63</v>
      </c>
      <c r="AJ43" s="194">
        <v>0.056739569096654854</v>
      </c>
      <c r="AK43" s="194">
        <v>0.0954603188485065</v>
      </c>
      <c r="AL43" s="194">
        <v>0.026049784494870432</v>
      </c>
      <c r="AM43" s="229">
        <v>1.7566325551510507</v>
      </c>
      <c r="AN43" s="242">
        <v>4.54368101643261</v>
      </c>
      <c r="AO43" s="195">
        <v>34.48583997050082</v>
      </c>
      <c r="AP43" s="194">
        <v>0.08036805604692583</v>
      </c>
      <c r="AQ43" s="195">
        <v>1.5440536947324108</v>
      </c>
      <c r="AR43" s="195">
        <v>3.1807604983048234</v>
      </c>
      <c r="AS43" s="195">
        <v>2.3342677133076877</v>
      </c>
      <c r="AT43" s="195">
        <v>5.317264203351805</v>
      </c>
      <c r="AU43" s="195">
        <v>3.062783708629333</v>
      </c>
      <c r="AV43" s="195">
        <v>2.69650836585036</v>
      </c>
      <c r="AW43" s="195">
        <v>5.970363577649391</v>
      </c>
      <c r="AX43" s="195">
        <v>1.0513093825632331</v>
      </c>
      <c r="AY43" s="195">
        <v>10.698570291064149</v>
      </c>
      <c r="AZ43" s="196">
        <v>0.29212682580471977</v>
      </c>
      <c r="BA43" s="195">
        <v>31.50475294143176</v>
      </c>
      <c r="BB43" s="229">
        <v>2.304247204688715</v>
      </c>
    </row>
    <row r="44" spans="1:54" ht="12.75">
      <c r="A44" s="231" t="s">
        <v>20</v>
      </c>
      <c r="B44" s="214">
        <v>1.0367</v>
      </c>
      <c r="C44" s="193">
        <v>10.364799999999999</v>
      </c>
      <c r="D44" s="215">
        <f t="shared" si="2"/>
        <v>9.997877881740136</v>
      </c>
      <c r="E44" s="194">
        <v>0.326436</v>
      </c>
      <c r="F44" s="194">
        <v>0.8562599999999999</v>
      </c>
      <c r="G44" s="194">
        <v>5.965211</v>
      </c>
      <c r="H44" s="194">
        <v>33.288228</v>
      </c>
      <c r="I44" s="195">
        <v>422</v>
      </c>
      <c r="J44" s="195" t="s">
        <v>0</v>
      </c>
      <c r="K44" s="194">
        <v>1.7185139999999999</v>
      </c>
      <c r="L44" s="194">
        <v>0.157234</v>
      </c>
      <c r="M44" s="194">
        <v>0.3597</v>
      </c>
      <c r="N44" s="229">
        <v>79</v>
      </c>
      <c r="O44" s="242">
        <v>122</v>
      </c>
      <c r="P44" s="195">
        <v>339</v>
      </c>
      <c r="Q44" s="194">
        <v>1.839422</v>
      </c>
      <c r="R44" s="195">
        <v>13</v>
      </c>
      <c r="S44" s="195">
        <v>82</v>
      </c>
      <c r="T44" s="195">
        <v>66</v>
      </c>
      <c r="U44" s="195">
        <v>193</v>
      </c>
      <c r="V44" s="195">
        <v>67</v>
      </c>
      <c r="W44" s="195">
        <v>146</v>
      </c>
      <c r="X44" s="195">
        <v>51</v>
      </c>
      <c r="Y44" s="195">
        <v>12</v>
      </c>
      <c r="Z44" s="195">
        <v>158</v>
      </c>
      <c r="AA44" s="196">
        <v>0.93</v>
      </c>
      <c r="AB44" s="195">
        <v>307</v>
      </c>
      <c r="AC44" s="229">
        <v>340</v>
      </c>
      <c r="AD44" s="248">
        <v>0.1961318109084168</v>
      </c>
      <c r="AE44" s="194">
        <v>0.15925712320425206</v>
      </c>
      <c r="AF44" s="194">
        <v>0.9681647336681009</v>
      </c>
      <c r="AG44" s="194">
        <v>4.0579876840934155</v>
      </c>
      <c r="AH44" s="195">
        <v>81.95127528289825</v>
      </c>
      <c r="AI44" s="195">
        <v>63</v>
      </c>
      <c r="AJ44" s="194">
        <v>0.05680314416688871</v>
      </c>
      <c r="AK44" s="194">
        <v>0.09542924728830973</v>
      </c>
      <c r="AL44" s="194">
        <v>0.026049784494870432</v>
      </c>
      <c r="AM44" s="229">
        <v>1.7490614204033021</v>
      </c>
      <c r="AN44" s="242">
        <v>4.551426529657355</v>
      </c>
      <c r="AO44" s="195">
        <v>34.45236671260347</v>
      </c>
      <c r="AP44" s="194">
        <v>0.07982614015214881</v>
      </c>
      <c r="AQ44" s="195">
        <v>1.5261313212921406</v>
      </c>
      <c r="AR44" s="195">
        <v>3.1994932289435876</v>
      </c>
      <c r="AS44" s="195">
        <v>2.333679092570537</v>
      </c>
      <c r="AT44" s="195">
        <v>5.311438383809578</v>
      </c>
      <c r="AU44" s="195">
        <v>3.0596991214141567</v>
      </c>
      <c r="AV44" s="195">
        <v>2.7732089620654548</v>
      </c>
      <c r="AW44" s="195">
        <v>5.958739731306372</v>
      </c>
      <c r="AX44" s="195">
        <v>1.097328535328945</v>
      </c>
      <c r="AY44" s="195">
        <v>11.304679300410331</v>
      </c>
      <c r="AZ44" s="196">
        <v>0.29313573119064357</v>
      </c>
      <c r="BA44" s="195">
        <v>31.26616721711861</v>
      </c>
      <c r="BB44" s="229">
        <v>2.3064895869326865</v>
      </c>
    </row>
    <row r="45" spans="1:54" ht="12.75">
      <c r="A45" s="231" t="s">
        <v>22</v>
      </c>
      <c r="B45" s="214">
        <v>1.0367</v>
      </c>
      <c r="C45" s="193">
        <v>10.3704</v>
      </c>
      <c r="D45" s="215">
        <f t="shared" si="2"/>
        <v>10.003279637310698</v>
      </c>
      <c r="E45" s="194">
        <v>0.341274</v>
      </c>
      <c r="F45" s="194">
        <v>0.79596</v>
      </c>
      <c r="G45" s="194">
        <v>5.66351</v>
      </c>
      <c r="H45" s="194">
        <v>33.48921</v>
      </c>
      <c r="I45" s="195">
        <v>312</v>
      </c>
      <c r="J45" s="195" t="s">
        <v>0</v>
      </c>
      <c r="K45" s="194">
        <v>1.685306</v>
      </c>
      <c r="L45" s="194">
        <v>0.157234</v>
      </c>
      <c r="M45" s="194">
        <v>0.353705</v>
      </c>
      <c r="N45" s="229">
        <v>74</v>
      </c>
      <c r="O45" s="242">
        <v>97</v>
      </c>
      <c r="P45" s="195">
        <v>326</v>
      </c>
      <c r="Q45" s="194">
        <v>1.6855540000000002</v>
      </c>
      <c r="R45" s="195">
        <v>13</v>
      </c>
      <c r="S45" s="195">
        <v>57</v>
      </c>
      <c r="T45" s="195">
        <v>59</v>
      </c>
      <c r="U45" s="195">
        <v>174</v>
      </c>
      <c r="V45" s="195">
        <v>64</v>
      </c>
      <c r="W45" s="195">
        <v>140</v>
      </c>
      <c r="X45" s="195">
        <v>51</v>
      </c>
      <c r="Y45" s="195">
        <v>13</v>
      </c>
      <c r="Z45" s="195">
        <v>161</v>
      </c>
      <c r="AA45" s="196">
        <v>0.57</v>
      </c>
      <c r="AB45" s="195">
        <v>302</v>
      </c>
      <c r="AC45" s="229">
        <v>327</v>
      </c>
      <c r="AD45" s="248">
        <v>0.19556399560138263</v>
      </c>
      <c r="AE45" s="194">
        <v>0.15961055553919157</v>
      </c>
      <c r="AF45" s="194">
        <v>0.9845729869279922</v>
      </c>
      <c r="AG45" s="194">
        <v>4.086720690835629</v>
      </c>
      <c r="AH45" s="195">
        <v>84.2205730776633</v>
      </c>
      <c r="AI45" s="195">
        <v>63</v>
      </c>
      <c r="AJ45" s="194">
        <v>0.05674795967330381</v>
      </c>
      <c r="AK45" s="194">
        <v>0.09542924728830973</v>
      </c>
      <c r="AL45" s="194">
        <v>0.026085423847568016</v>
      </c>
      <c r="AM45" s="229">
        <v>1.7621918656959734</v>
      </c>
      <c r="AN45" s="242">
        <v>4.544846571385123</v>
      </c>
      <c r="AO45" s="195">
        <v>34.479527735256056</v>
      </c>
      <c r="AP45" s="194">
        <v>0.08062753955444889</v>
      </c>
      <c r="AQ45" s="195">
        <v>1.5261313212921406</v>
      </c>
      <c r="AR45" s="195">
        <v>3.183872778183346</v>
      </c>
      <c r="AS45" s="195">
        <v>2.334640429682398</v>
      </c>
      <c r="AT45" s="195">
        <v>5.318410234734219</v>
      </c>
      <c r="AU45" s="195">
        <v>3.062783708629333</v>
      </c>
      <c r="AV45" s="195">
        <v>2.69650836585036</v>
      </c>
      <c r="AW45" s="195">
        <v>5.958739731306372</v>
      </c>
      <c r="AX45" s="195">
        <v>1.0513093825632331</v>
      </c>
      <c r="AY45" s="195">
        <v>11.194407271509585</v>
      </c>
      <c r="AZ45" s="196">
        <v>0.29705528930241987</v>
      </c>
      <c r="BA45" s="195">
        <v>31.364298211346853</v>
      </c>
      <c r="BB45" s="229">
        <v>2.3047331105215854</v>
      </c>
    </row>
    <row r="46" spans="1:54" ht="12.75">
      <c r="A46" s="231" t="s">
        <v>22</v>
      </c>
      <c r="B46" s="214">
        <v>1.0367</v>
      </c>
      <c r="C46" s="193">
        <v>10.3654</v>
      </c>
      <c r="D46" s="215">
        <f t="shared" si="2"/>
        <v>9.998456641265554</v>
      </c>
      <c r="E46" s="194">
        <v>0.333855</v>
      </c>
      <c r="F46" s="194">
        <v>0.79596</v>
      </c>
      <c r="G46" s="194">
        <v>5.642338</v>
      </c>
      <c r="H46" s="194">
        <v>33.44247</v>
      </c>
      <c r="I46" s="195">
        <v>339</v>
      </c>
      <c r="J46" s="195" t="s">
        <v>0</v>
      </c>
      <c r="K46" s="194">
        <v>1.668702</v>
      </c>
      <c r="L46" s="194">
        <v>0.150087</v>
      </c>
      <c r="M46" s="194">
        <v>0.353705</v>
      </c>
      <c r="N46" s="229">
        <v>74</v>
      </c>
      <c r="O46" s="242">
        <v>125</v>
      </c>
      <c r="P46" s="195">
        <v>320</v>
      </c>
      <c r="Q46" s="194">
        <v>1.692548</v>
      </c>
      <c r="R46" s="195">
        <v>12</v>
      </c>
      <c r="S46" s="195">
        <v>56</v>
      </c>
      <c r="T46" s="195">
        <v>58</v>
      </c>
      <c r="U46" s="195">
        <v>172</v>
      </c>
      <c r="V46" s="195">
        <v>64</v>
      </c>
      <c r="W46" s="195">
        <v>138</v>
      </c>
      <c r="X46" s="195">
        <v>50</v>
      </c>
      <c r="Y46" s="195">
        <v>14</v>
      </c>
      <c r="Z46" s="195">
        <v>180</v>
      </c>
      <c r="AA46" s="196">
        <v>0.64</v>
      </c>
      <c r="AB46" s="195">
        <v>301</v>
      </c>
      <c r="AC46" s="229">
        <v>315</v>
      </c>
      <c r="AD46" s="248">
        <v>0.19584641077894527</v>
      </c>
      <c r="AE46" s="194">
        <v>0.15961055553919157</v>
      </c>
      <c r="AF46" s="194">
        <v>0.9858039112233373</v>
      </c>
      <c r="AG46" s="194">
        <v>4.0799650898657545</v>
      </c>
      <c r="AH46" s="195">
        <v>83.61839033145019</v>
      </c>
      <c r="AI46" s="195">
        <v>63</v>
      </c>
      <c r="AJ46" s="194">
        <v>0.05673334302822135</v>
      </c>
      <c r="AK46" s="194">
        <v>0.0954603188485065</v>
      </c>
      <c r="AL46" s="194">
        <v>0.026085423847568016</v>
      </c>
      <c r="AM46" s="229">
        <v>1.7621918656959734</v>
      </c>
      <c r="AN46" s="242">
        <v>4.556752029785759</v>
      </c>
      <c r="AO46" s="195">
        <v>34.492168801633035</v>
      </c>
      <c r="AP46" s="194">
        <v>0.08059021620812512</v>
      </c>
      <c r="AQ46" s="195">
        <v>1.5317659289466115</v>
      </c>
      <c r="AR46" s="195">
        <v>3.1847929259249512</v>
      </c>
      <c r="AS46" s="195">
        <v>2.335091533065995</v>
      </c>
      <c r="AT46" s="195">
        <v>5.319183661031621</v>
      </c>
      <c r="AU46" s="195">
        <v>3.062783708629333</v>
      </c>
      <c r="AV46" s="195">
        <v>2.6724898317579497</v>
      </c>
      <c r="AW46" s="195">
        <v>5.970363577649391</v>
      </c>
      <c r="AX46" s="195">
        <v>1.007698945512006</v>
      </c>
      <c r="AY46" s="195">
        <v>10.529529286815565</v>
      </c>
      <c r="AZ46" s="196">
        <v>0.29625840838451417</v>
      </c>
      <c r="BA46" s="195">
        <v>31.38414462460367</v>
      </c>
      <c r="BB46" s="229">
        <v>2.3033525058072755</v>
      </c>
    </row>
    <row r="47" spans="1:54" ht="12.75">
      <c r="A47" s="231" t="s">
        <v>23</v>
      </c>
      <c r="B47" s="214">
        <v>1.0367</v>
      </c>
      <c r="C47" s="193">
        <v>10.3629</v>
      </c>
      <c r="D47" s="215">
        <f t="shared" si="2"/>
        <v>9.996045143242982</v>
      </c>
      <c r="E47" s="194">
        <v>0.348693</v>
      </c>
      <c r="F47" s="194">
        <v>0.73566</v>
      </c>
      <c r="G47" s="194">
        <v>5.203019</v>
      </c>
      <c r="H47" s="194">
        <v>33.241488000000004</v>
      </c>
      <c r="I47" s="195">
        <v>256</v>
      </c>
      <c r="J47" s="195" t="s">
        <v>0</v>
      </c>
      <c r="K47" s="194">
        <v>1.593984</v>
      </c>
      <c r="L47" s="194">
        <v>0.150087</v>
      </c>
      <c r="M47" s="194">
        <v>0.341715</v>
      </c>
      <c r="N47" s="229">
        <v>74</v>
      </c>
      <c r="O47" s="242">
        <v>108</v>
      </c>
      <c r="P47" s="195">
        <v>315</v>
      </c>
      <c r="Q47" s="194">
        <v>1.64359</v>
      </c>
      <c r="R47" s="195">
        <v>10</v>
      </c>
      <c r="S47" s="195">
        <v>58</v>
      </c>
      <c r="T47" s="195">
        <v>56</v>
      </c>
      <c r="U47" s="195">
        <v>169</v>
      </c>
      <c r="V47" s="195">
        <v>62</v>
      </c>
      <c r="W47" s="195">
        <v>139</v>
      </c>
      <c r="X47" s="195">
        <v>50</v>
      </c>
      <c r="Y47" s="195">
        <v>12</v>
      </c>
      <c r="Z47" s="195">
        <v>154</v>
      </c>
      <c r="AA47" s="196">
        <v>0.45</v>
      </c>
      <c r="AB47" s="195">
        <v>296</v>
      </c>
      <c r="AC47" s="229">
        <v>323</v>
      </c>
      <c r="AD47" s="248">
        <v>0.19528457832599502</v>
      </c>
      <c r="AE47" s="194">
        <v>0.16008843967990022</v>
      </c>
      <c r="AF47" s="194">
        <v>1.013593157631287</v>
      </c>
      <c r="AG47" s="194">
        <v>4.0514244796702465</v>
      </c>
      <c r="AH47" s="195">
        <v>85.55923274412713</v>
      </c>
      <c r="AI47" s="195">
        <v>63</v>
      </c>
      <c r="AJ47" s="194">
        <v>0.056774747082474104</v>
      </c>
      <c r="AK47" s="194">
        <v>0.0954603188485065</v>
      </c>
      <c r="AL47" s="194">
        <v>0.026160654800440684</v>
      </c>
      <c r="AM47" s="229">
        <v>1.7621918656959734</v>
      </c>
      <c r="AN47" s="242">
        <v>4.539405958630003</v>
      </c>
      <c r="AO47" s="195">
        <v>34.50275370845468</v>
      </c>
      <c r="AP47" s="194">
        <v>0.08085324886778582</v>
      </c>
      <c r="AQ47" s="195">
        <v>1.5440536947324108</v>
      </c>
      <c r="AR47" s="195">
        <v>3.1830713682680285</v>
      </c>
      <c r="AS47" s="195">
        <v>2.336228711340185</v>
      </c>
      <c r="AT47" s="195">
        <v>5.320357900337795</v>
      </c>
      <c r="AU47" s="195">
        <v>3.065218718110549</v>
      </c>
      <c r="AV47" s="195">
        <v>2.684399212150759</v>
      </c>
      <c r="AW47" s="195">
        <v>5.970363577649391</v>
      </c>
      <c r="AX47" s="195">
        <v>1.097328535328945</v>
      </c>
      <c r="AY47" s="195">
        <v>11.453769226155204</v>
      </c>
      <c r="AZ47" s="196">
        <v>0.29845968906056636</v>
      </c>
      <c r="BA47" s="195">
        <v>31.484470128207803</v>
      </c>
      <c r="BB47" s="229">
        <v>2.304247204688715</v>
      </c>
    </row>
    <row r="48" spans="1:54" ht="13.5" thickBot="1">
      <c r="A48" s="232" t="s">
        <v>23</v>
      </c>
      <c r="B48" s="233">
        <v>1.0367</v>
      </c>
      <c r="C48" s="234">
        <v>10.364899999999999</v>
      </c>
      <c r="D48" s="235">
        <f t="shared" si="2"/>
        <v>9.997974341661038</v>
      </c>
      <c r="E48" s="236">
        <v>0.341274</v>
      </c>
      <c r="F48" s="236">
        <v>0.82611</v>
      </c>
      <c r="G48" s="236">
        <v>5.801128</v>
      </c>
      <c r="H48" s="236">
        <v>33.592038</v>
      </c>
      <c r="I48" s="237">
        <v>285</v>
      </c>
      <c r="J48" s="237" t="s">
        <v>0</v>
      </c>
      <c r="K48" s="236">
        <v>1.6770040000000002</v>
      </c>
      <c r="L48" s="236">
        <v>0.157234</v>
      </c>
      <c r="M48" s="236">
        <v>0.353705</v>
      </c>
      <c r="N48" s="238">
        <v>76</v>
      </c>
      <c r="O48" s="243">
        <v>162</v>
      </c>
      <c r="P48" s="237">
        <v>327</v>
      </c>
      <c r="Q48" s="236">
        <v>1.720524</v>
      </c>
      <c r="R48" s="237">
        <v>11</v>
      </c>
      <c r="S48" s="237">
        <v>65</v>
      </c>
      <c r="T48" s="237">
        <v>59</v>
      </c>
      <c r="U48" s="237">
        <v>175</v>
      </c>
      <c r="V48" s="237">
        <v>64</v>
      </c>
      <c r="W48" s="237">
        <v>139</v>
      </c>
      <c r="X48" s="237">
        <v>50</v>
      </c>
      <c r="Y48" s="237">
        <v>12</v>
      </c>
      <c r="Z48" s="237">
        <v>161</v>
      </c>
      <c r="AA48" s="244">
        <v>0.82</v>
      </c>
      <c r="AB48" s="237">
        <v>302</v>
      </c>
      <c r="AC48" s="238">
        <v>326</v>
      </c>
      <c r="AD48" s="249">
        <v>0.19556399560138263</v>
      </c>
      <c r="AE48" s="236">
        <v>0.15941822433143976</v>
      </c>
      <c r="AF48" s="236">
        <v>0.976823649117759</v>
      </c>
      <c r="AG48" s="236">
        <v>4.1017381508443345</v>
      </c>
      <c r="AH48" s="237">
        <v>84.85111412347628</v>
      </c>
      <c r="AI48" s="237">
        <v>63</v>
      </c>
      <c r="AJ48" s="236">
        <v>0.056739569096654854</v>
      </c>
      <c r="AK48" s="236">
        <v>0.09542924728830973</v>
      </c>
      <c r="AL48" s="236">
        <v>0.026085423847568016</v>
      </c>
      <c r="AM48" s="238">
        <v>1.7566325551510507</v>
      </c>
      <c r="AN48" s="243">
        <v>4.700032010950336</v>
      </c>
      <c r="AO48" s="237">
        <v>34.47742734639229</v>
      </c>
      <c r="AP48" s="236">
        <v>0.0804417696206242</v>
      </c>
      <c r="AQ48" s="237">
        <v>1.537741372449969</v>
      </c>
      <c r="AR48" s="237">
        <v>3.180792021458671</v>
      </c>
      <c r="AS48" s="237">
        <v>2.334640429682398</v>
      </c>
      <c r="AT48" s="237">
        <v>5.318026342790889</v>
      </c>
      <c r="AU48" s="237">
        <v>3.062783708629333</v>
      </c>
      <c r="AV48" s="237">
        <v>2.684399212150759</v>
      </c>
      <c r="AW48" s="237">
        <v>5.970363577649391</v>
      </c>
      <c r="AX48" s="237">
        <v>1.097328535328945</v>
      </c>
      <c r="AY48" s="237">
        <v>11.194407271509585</v>
      </c>
      <c r="AZ48" s="244">
        <v>0.2942859916836338</v>
      </c>
      <c r="BA48" s="237">
        <v>31.364298211346853</v>
      </c>
      <c r="BB48" s="238">
        <v>2.3046092256445</v>
      </c>
    </row>
    <row r="49" spans="1:54" ht="12.75">
      <c r="A49" s="267" t="s">
        <v>31</v>
      </c>
      <c r="B49" s="259"/>
      <c r="C49" s="260"/>
      <c r="D49" s="261"/>
      <c r="E49" s="252"/>
      <c r="F49" s="252"/>
      <c r="G49" s="252"/>
      <c r="H49" s="252"/>
      <c r="I49" s="251"/>
      <c r="J49" s="251"/>
      <c r="K49" s="252"/>
      <c r="L49" s="252"/>
      <c r="M49" s="252"/>
      <c r="N49" s="254"/>
      <c r="O49" s="250"/>
      <c r="P49" s="251"/>
      <c r="Q49" s="252"/>
      <c r="R49" s="251"/>
      <c r="S49" s="251"/>
      <c r="T49" s="251"/>
      <c r="U49" s="251"/>
      <c r="V49" s="251"/>
      <c r="W49" s="251"/>
      <c r="X49" s="251"/>
      <c r="Y49" s="251"/>
      <c r="Z49" s="251"/>
      <c r="AA49" s="253"/>
      <c r="AB49" s="251"/>
      <c r="AC49" s="254"/>
      <c r="AD49" s="255"/>
      <c r="AE49" s="252"/>
      <c r="AF49" s="252"/>
      <c r="AG49" s="252"/>
      <c r="AH49" s="251"/>
      <c r="AI49" s="251"/>
      <c r="AJ49" s="252"/>
      <c r="AK49" s="252"/>
      <c r="AL49" s="252"/>
      <c r="AM49" s="254"/>
      <c r="AN49" s="250"/>
      <c r="AO49" s="251"/>
      <c r="AP49" s="252"/>
      <c r="AQ49" s="251"/>
      <c r="AR49" s="251"/>
      <c r="AS49" s="251"/>
      <c r="AT49" s="251"/>
      <c r="AU49" s="251"/>
      <c r="AV49" s="251"/>
      <c r="AW49" s="251"/>
      <c r="AX49" s="251"/>
      <c r="AY49" s="251"/>
      <c r="AZ49" s="253"/>
      <c r="BA49" s="251"/>
      <c r="BB49" s="254"/>
    </row>
    <row r="50" spans="1:54" ht="12.75">
      <c r="A50" s="268" t="s">
        <v>29</v>
      </c>
      <c r="B50" s="214">
        <v>1.018664866164367</v>
      </c>
      <c r="C50" s="193"/>
      <c r="D50" s="215"/>
      <c r="E50" s="194">
        <v>0.326436</v>
      </c>
      <c r="F50" s="194">
        <v>3.03309</v>
      </c>
      <c r="G50" s="194">
        <v>4.578445</v>
      </c>
      <c r="H50" s="194">
        <v>24.402954</v>
      </c>
      <c r="I50" s="195">
        <v>1450</v>
      </c>
      <c r="J50" s="195">
        <v>978</v>
      </c>
      <c r="K50" s="194">
        <v>1.2037900000000001</v>
      </c>
      <c r="L50" s="194">
        <v>6.661004</v>
      </c>
      <c r="M50" s="194">
        <v>0.28056600000000004</v>
      </c>
      <c r="N50" s="229">
        <v>64.4</v>
      </c>
      <c r="O50" s="242">
        <v>71.627</v>
      </c>
      <c r="P50" s="195">
        <v>1191</v>
      </c>
      <c r="Q50" s="194">
        <v>1.664572</v>
      </c>
      <c r="R50" s="195">
        <v>18.6</v>
      </c>
      <c r="S50" s="198">
        <v>1207.1</v>
      </c>
      <c r="T50" s="195">
        <v>106</v>
      </c>
      <c r="U50" s="195">
        <v>373.4</v>
      </c>
      <c r="V50" s="195">
        <v>95.2</v>
      </c>
      <c r="W50" s="195">
        <v>99.1</v>
      </c>
      <c r="X50" s="195">
        <v>71.4</v>
      </c>
      <c r="Y50" s="195">
        <v>15.7</v>
      </c>
      <c r="Z50" s="195">
        <v>155</v>
      </c>
      <c r="AA50" s="196">
        <v>1.3</v>
      </c>
      <c r="AB50" s="195">
        <v>418</v>
      </c>
      <c r="AC50" s="229">
        <v>476.65</v>
      </c>
      <c r="AD50" s="248">
        <v>0.1961318109084168</v>
      </c>
      <c r="AE50" s="194">
        <v>0.2193965000717322</v>
      </c>
      <c r="AF50" s="194">
        <v>1.0599798570521628</v>
      </c>
      <c r="AG50" s="194">
        <v>3.8063710192463542</v>
      </c>
      <c r="AH50" s="195">
        <v>87.37611551711817</v>
      </c>
      <c r="AI50" s="195">
        <v>101.78335329073853</v>
      </c>
      <c r="AJ50" s="194">
        <v>0.05976037926624988</v>
      </c>
      <c r="AK50" s="194">
        <v>0.10855808137542666</v>
      </c>
      <c r="AL50" s="194">
        <v>0.02662465053063701</v>
      </c>
      <c r="AM50" s="229">
        <v>1.7944401853477172</v>
      </c>
      <c r="AN50" s="242">
        <v>4.60691262034583</v>
      </c>
      <c r="AO50" s="195">
        <v>33.38259161813977</v>
      </c>
      <c r="AP50" s="194">
        <v>0.08074001579422345</v>
      </c>
      <c r="AQ50" s="195">
        <v>1.5010433672520842</v>
      </c>
      <c r="AR50" s="195">
        <v>22.469327263159165</v>
      </c>
      <c r="AS50" s="195">
        <v>2.400996780656766</v>
      </c>
      <c r="AT50" s="195">
        <v>5.279479159816232</v>
      </c>
      <c r="AU50" s="195">
        <v>3.06420842406177</v>
      </c>
      <c r="AV50" s="195">
        <v>2.3909634879659536</v>
      </c>
      <c r="AW50" s="195">
        <v>5.737355701425141</v>
      </c>
      <c r="AX50" s="195">
        <v>0.9400294002787652</v>
      </c>
      <c r="AY50" s="195">
        <v>11.41628027877359</v>
      </c>
      <c r="AZ50" s="196">
        <v>0.2895806632621751</v>
      </c>
      <c r="BA50" s="195">
        <v>29.59315556927235</v>
      </c>
      <c r="BB50" s="229">
        <v>2.341154498480997</v>
      </c>
    </row>
    <row r="51" spans="1:54" ht="12.75">
      <c r="A51" s="268" t="s">
        <v>29</v>
      </c>
      <c r="B51" s="214">
        <v>1.018664866164367</v>
      </c>
      <c r="C51" s="193"/>
      <c r="D51" s="215"/>
      <c r="E51" s="194">
        <v>0.326436</v>
      </c>
      <c r="F51" s="194">
        <v>3.08133</v>
      </c>
      <c r="G51" s="194">
        <v>4.5149289999999995</v>
      </c>
      <c r="H51" s="194">
        <v>24.024359999999998</v>
      </c>
      <c r="I51" s="195">
        <v>1444</v>
      </c>
      <c r="J51" s="195">
        <v>1010</v>
      </c>
      <c r="K51" s="194">
        <v>1.195488</v>
      </c>
      <c r="L51" s="194">
        <v>6.675298</v>
      </c>
      <c r="M51" s="194">
        <v>0.278168</v>
      </c>
      <c r="N51" s="229">
        <v>62.8</v>
      </c>
      <c r="O51" s="242">
        <v>97.194</v>
      </c>
      <c r="P51" s="195">
        <v>1181</v>
      </c>
      <c r="Q51" s="194">
        <v>1.671566</v>
      </c>
      <c r="R51" s="195">
        <v>18.4</v>
      </c>
      <c r="S51" s="198">
        <v>1195.4</v>
      </c>
      <c r="T51" s="195">
        <v>104</v>
      </c>
      <c r="U51" s="195">
        <v>370.9</v>
      </c>
      <c r="V51" s="195">
        <v>93.9</v>
      </c>
      <c r="W51" s="195">
        <v>98.3</v>
      </c>
      <c r="X51" s="195">
        <v>70.4</v>
      </c>
      <c r="Y51" s="195">
        <v>15.3</v>
      </c>
      <c r="Z51" s="195">
        <v>146</v>
      </c>
      <c r="AA51" s="196">
        <v>1.14</v>
      </c>
      <c r="AB51" s="195">
        <v>414</v>
      </c>
      <c r="AC51" s="229">
        <v>472.05</v>
      </c>
      <c r="AD51" s="248">
        <v>0.1961318109084168</v>
      </c>
      <c r="AE51" s="194">
        <v>0.2218807366447234</v>
      </c>
      <c r="AF51" s="194">
        <v>1.065114969265075</v>
      </c>
      <c r="AG51" s="194">
        <v>3.8428675560577186</v>
      </c>
      <c r="AH51" s="195">
        <v>87.21202503970318</v>
      </c>
      <c r="AI51" s="195">
        <v>105.40751583200209</v>
      </c>
      <c r="AJ51" s="194">
        <v>0.05987155730735818</v>
      </c>
      <c r="AK51" s="194">
        <v>0.10866697255897471</v>
      </c>
      <c r="AL51" s="194">
        <v>0.026645524884372947</v>
      </c>
      <c r="AM51" s="229">
        <v>1.800688221201917</v>
      </c>
      <c r="AN51" s="242">
        <v>4.544637214058009</v>
      </c>
      <c r="AO51" s="195">
        <v>33.386769044094464</v>
      </c>
      <c r="AP51" s="194">
        <v>0.08070243946494908</v>
      </c>
      <c r="AQ51" s="195">
        <v>1.5017467366937087</v>
      </c>
      <c r="AR51" s="195">
        <v>22.243931991122672</v>
      </c>
      <c r="AS51" s="195">
        <v>2.394770916164575</v>
      </c>
      <c r="AT51" s="195">
        <v>5.279495797883564</v>
      </c>
      <c r="AU51" s="195">
        <v>3.0626699006940465</v>
      </c>
      <c r="AV51" s="195">
        <v>2.389352024713023</v>
      </c>
      <c r="AW51" s="195">
        <v>5.747481256381052</v>
      </c>
      <c r="AX51" s="195">
        <v>0.9551468891319715</v>
      </c>
      <c r="AY51" s="195">
        <v>11.758676274173924</v>
      </c>
      <c r="AZ51" s="196">
        <v>0.2910579432934907</v>
      </c>
      <c r="BA51" s="195">
        <v>29.63567319828385</v>
      </c>
      <c r="BB51" s="229">
        <v>2.339513699042762</v>
      </c>
    </row>
    <row r="52" spans="1:54" ht="12.75">
      <c r="A52" s="262" t="s">
        <v>4</v>
      </c>
      <c r="B52" s="214">
        <v>1.018664866164367</v>
      </c>
      <c r="C52" s="193">
        <v>10.1898</v>
      </c>
      <c r="D52" s="215">
        <f aca="true" t="shared" si="3" ref="D52:D57">C52/B52</f>
        <v>10.003093596786346</v>
      </c>
      <c r="E52" s="194">
        <v>0.356112</v>
      </c>
      <c r="F52" s="194">
        <v>0.82611</v>
      </c>
      <c r="G52" s="194">
        <v>5.234777</v>
      </c>
      <c r="H52" s="194">
        <v>31.026011999999998</v>
      </c>
      <c r="I52" s="195">
        <v>1325</v>
      </c>
      <c r="J52" s="195">
        <v>1002</v>
      </c>
      <c r="K52" s="194">
        <v>1.5524740000000001</v>
      </c>
      <c r="L52" s="194">
        <v>0.33590899999999996</v>
      </c>
      <c r="M52" s="194">
        <v>0.32373</v>
      </c>
      <c r="N52" s="229">
        <v>82</v>
      </c>
      <c r="O52" s="242">
        <v>89</v>
      </c>
      <c r="P52" s="195">
        <v>383</v>
      </c>
      <c r="Q52" s="194">
        <v>2.2660560000000003</v>
      </c>
      <c r="R52" s="195">
        <v>14</v>
      </c>
      <c r="S52" s="198">
        <v>660</v>
      </c>
      <c r="T52" s="195">
        <v>121</v>
      </c>
      <c r="U52" s="195">
        <v>305</v>
      </c>
      <c r="V52" s="195">
        <v>62</v>
      </c>
      <c r="W52" s="195">
        <v>136</v>
      </c>
      <c r="X52" s="195">
        <v>48</v>
      </c>
      <c r="Y52" s="195">
        <v>22</v>
      </c>
      <c r="Z52" s="195">
        <v>156</v>
      </c>
      <c r="AA52" s="196">
        <v>1.05</v>
      </c>
      <c r="AB52" s="195">
        <v>338</v>
      </c>
      <c r="AC52" s="229">
        <v>598</v>
      </c>
      <c r="AD52" s="248">
        <v>0.1950081718394068</v>
      </c>
      <c r="AE52" s="194">
        <v>0.15941822433143976</v>
      </c>
      <c r="AF52" s="194">
        <v>1.0114443347079762</v>
      </c>
      <c r="AG52" s="194">
        <v>3.7961375347377744</v>
      </c>
      <c r="AH52" s="195">
        <v>84.22729007237388</v>
      </c>
      <c r="AI52" s="195">
        <v>104.49784735135196</v>
      </c>
      <c r="AJ52" s="194">
        <v>0.056873399733566185</v>
      </c>
      <c r="AK52" s="194">
        <v>0.09468258600822042</v>
      </c>
      <c r="AL52" s="194">
        <v>0.026283295518629877</v>
      </c>
      <c r="AM52" s="229">
        <v>1.7424222510566607</v>
      </c>
      <c r="AN52" s="242">
        <v>4.5570111244802085</v>
      </c>
      <c r="AO52" s="195">
        <v>34.36276050408852</v>
      </c>
      <c r="AP52" s="194">
        <v>0.07782811490909547</v>
      </c>
      <c r="AQ52" s="195">
        <v>1.520841337808113</v>
      </c>
      <c r="AR52" s="195">
        <v>12.02345535544223</v>
      </c>
      <c r="AS52" s="195">
        <v>2.4567110319032195</v>
      </c>
      <c r="AT52" s="195">
        <v>5.2842659149154985</v>
      </c>
      <c r="AU52" s="195">
        <v>3.065218718110549</v>
      </c>
      <c r="AV52" s="195">
        <v>2.6492811222737034</v>
      </c>
      <c r="AW52" s="195">
        <v>5.993818093278994</v>
      </c>
      <c r="AX52" s="195">
        <v>0.7900227251348726</v>
      </c>
      <c r="AY52" s="195">
        <v>11.378934695708443</v>
      </c>
      <c r="AZ52" s="196">
        <v>0.29192928251720723</v>
      </c>
      <c r="BA52" s="195">
        <v>30.69965663471389</v>
      </c>
      <c r="BB52" s="229">
        <v>2.3959107540049116</v>
      </c>
    </row>
    <row r="53" spans="1:54" ht="12.75">
      <c r="A53" s="262" t="s">
        <v>4</v>
      </c>
      <c r="B53" s="214">
        <v>1.018664866164367</v>
      </c>
      <c r="C53" s="193">
        <v>10.1823</v>
      </c>
      <c r="D53" s="215">
        <f t="shared" si="3"/>
        <v>9.995731018327898</v>
      </c>
      <c r="E53" s="194">
        <v>0.348693</v>
      </c>
      <c r="F53" s="194">
        <v>0.82611</v>
      </c>
      <c r="G53" s="194">
        <v>5.298293</v>
      </c>
      <c r="H53" s="194">
        <v>30.94188</v>
      </c>
      <c r="I53" s="195">
        <v>1317</v>
      </c>
      <c r="J53" s="195">
        <v>1003</v>
      </c>
      <c r="K53" s="194">
        <v>1.585682</v>
      </c>
      <c r="L53" s="194">
        <v>0.33590899999999996</v>
      </c>
      <c r="M53" s="194">
        <v>0.3357200000000001</v>
      </c>
      <c r="N53" s="229">
        <v>85</v>
      </c>
      <c r="O53" s="242">
        <v>89</v>
      </c>
      <c r="P53" s="195">
        <v>401</v>
      </c>
      <c r="Q53" s="194">
        <v>2.3569780000000002</v>
      </c>
      <c r="R53" s="195">
        <v>15</v>
      </c>
      <c r="S53" s="198">
        <v>686</v>
      </c>
      <c r="T53" s="195">
        <v>127</v>
      </c>
      <c r="U53" s="195">
        <v>323</v>
      </c>
      <c r="V53" s="195">
        <v>66</v>
      </c>
      <c r="W53" s="195">
        <v>143</v>
      </c>
      <c r="X53" s="195">
        <v>50</v>
      </c>
      <c r="Y53" s="195">
        <v>23</v>
      </c>
      <c r="Z53" s="195">
        <v>155</v>
      </c>
      <c r="AA53" s="196">
        <v>0.64</v>
      </c>
      <c r="AB53" s="195">
        <v>354</v>
      </c>
      <c r="AC53" s="229">
        <v>641</v>
      </c>
      <c r="AD53" s="248">
        <v>0.19528457832599502</v>
      </c>
      <c r="AE53" s="194">
        <v>0.15941822433143976</v>
      </c>
      <c r="AF53" s="194">
        <v>1.007210673897755</v>
      </c>
      <c r="AG53" s="194">
        <v>3.7887509123783523</v>
      </c>
      <c r="AH53" s="195">
        <v>84.04578930310316</v>
      </c>
      <c r="AI53" s="195">
        <v>104.61142723115977</v>
      </c>
      <c r="AJ53" s="194">
        <v>0.05679016440448745</v>
      </c>
      <c r="AK53" s="194">
        <v>0.09468258600822042</v>
      </c>
      <c r="AL53" s="194">
        <v>0.02620023505219547</v>
      </c>
      <c r="AM53" s="229">
        <v>1.73672573531889</v>
      </c>
      <c r="AN53" s="242">
        <v>4.5570111244802085</v>
      </c>
      <c r="AO53" s="195">
        <v>34.32714187405512</v>
      </c>
      <c r="AP53" s="194">
        <v>0.07744661341321918</v>
      </c>
      <c r="AQ53" s="195">
        <v>1.5158995863687355</v>
      </c>
      <c r="AR53" s="195">
        <v>12.512169464902131</v>
      </c>
      <c r="AS53" s="195">
        <v>2.483297561334546</v>
      </c>
      <c r="AT53" s="195">
        <v>5.282134963491103</v>
      </c>
      <c r="AU53" s="195">
        <v>3.060651486176836</v>
      </c>
      <c r="AV53" s="195">
        <v>2.7340077035687655</v>
      </c>
      <c r="AW53" s="195">
        <v>5.970363577649391</v>
      </c>
      <c r="AX53" s="195">
        <v>0.7849202791811972</v>
      </c>
      <c r="AY53" s="195">
        <v>11.41628027877359</v>
      </c>
      <c r="AZ53" s="196">
        <v>0.29625840838451417</v>
      </c>
      <c r="BA53" s="195">
        <v>30.436370422377077</v>
      </c>
      <c r="BB53" s="229">
        <v>2.4204451700096943</v>
      </c>
    </row>
    <row r="54" spans="1:54" ht="12.75">
      <c r="A54" s="262" t="s">
        <v>5</v>
      </c>
      <c r="B54" s="214">
        <v>1.018664866164367</v>
      </c>
      <c r="C54" s="193">
        <v>10.1892</v>
      </c>
      <c r="D54" s="215">
        <f t="shared" si="3"/>
        <v>10.002504590509671</v>
      </c>
      <c r="E54" s="194">
        <v>0.363531</v>
      </c>
      <c r="F54" s="194">
        <v>0.7477199999999999</v>
      </c>
      <c r="G54" s="194">
        <v>4.922490000000001</v>
      </c>
      <c r="H54" s="194">
        <v>31.73646</v>
      </c>
      <c r="I54" s="195">
        <v>769</v>
      </c>
      <c r="J54" s="195">
        <v>836</v>
      </c>
      <c r="K54" s="194">
        <v>1.4943600000000001</v>
      </c>
      <c r="L54" s="194">
        <v>0.150087</v>
      </c>
      <c r="M54" s="194">
        <v>0.32972500000000005</v>
      </c>
      <c r="N54" s="229">
        <v>71</v>
      </c>
      <c r="O54" s="242">
        <v>120</v>
      </c>
      <c r="P54" s="195">
        <v>293</v>
      </c>
      <c r="Q54" s="194">
        <v>1.7834699999999999</v>
      </c>
      <c r="R54" s="195">
        <v>11</v>
      </c>
      <c r="S54" s="195">
        <v>320</v>
      </c>
      <c r="T54" s="195">
        <v>88</v>
      </c>
      <c r="U54" s="195">
        <v>208</v>
      </c>
      <c r="V54" s="195">
        <v>44</v>
      </c>
      <c r="W54" s="195">
        <v>125</v>
      </c>
      <c r="X54" s="195">
        <v>46</v>
      </c>
      <c r="Y54" s="195">
        <v>20</v>
      </c>
      <c r="Z54" s="195">
        <v>175</v>
      </c>
      <c r="AA54" s="196">
        <v>0.58</v>
      </c>
      <c r="AB54" s="195">
        <v>275</v>
      </c>
      <c r="AC54" s="229">
        <v>333</v>
      </c>
      <c r="AD54" s="248">
        <v>0.19473478896215587</v>
      </c>
      <c r="AE54" s="194">
        <v>0.1599829560569233</v>
      </c>
      <c r="AF54" s="194">
        <v>1.0334775517119967</v>
      </c>
      <c r="AG54" s="194">
        <v>3.865524463321398</v>
      </c>
      <c r="AH54" s="195">
        <v>78.2858473339476</v>
      </c>
      <c r="AI54" s="195">
        <v>86.2685174707115</v>
      </c>
      <c r="AJ54" s="194">
        <v>0.05710167128647429</v>
      </c>
      <c r="AK54" s="194">
        <v>0.0954603188485065</v>
      </c>
      <c r="AL54" s="194">
        <v>0.026241117316803193</v>
      </c>
      <c r="AM54" s="229">
        <v>1.7712890230499951</v>
      </c>
      <c r="AN54" s="242">
        <v>4.548413549448825</v>
      </c>
      <c r="AO54" s="195">
        <v>34.54987358405239</v>
      </c>
      <c r="AP54" s="194">
        <v>0.08011275054638704</v>
      </c>
      <c r="AQ54" s="195">
        <v>1.537741372449969</v>
      </c>
      <c r="AR54" s="195">
        <v>5.907285741641907</v>
      </c>
      <c r="AS54" s="195">
        <v>2.35559339189544</v>
      </c>
      <c r="AT54" s="195">
        <v>5.306415683128887</v>
      </c>
      <c r="AU54" s="195">
        <v>3.1006122453479907</v>
      </c>
      <c r="AV54" s="195">
        <v>2.53706318550712</v>
      </c>
      <c r="AW54" s="195">
        <v>6.017545681780431</v>
      </c>
      <c r="AX54" s="195">
        <v>0.8169827169869791</v>
      </c>
      <c r="AY54" s="195">
        <v>10.698570291064149</v>
      </c>
      <c r="AZ54" s="196">
        <v>0.2969404357056052</v>
      </c>
      <c r="BA54" s="195">
        <v>31.925393967733655</v>
      </c>
      <c r="BB54" s="229">
        <v>2.30551011935409</v>
      </c>
    </row>
    <row r="55" spans="1:54" ht="12.75">
      <c r="A55" s="262" t="s">
        <v>5</v>
      </c>
      <c r="B55" s="214">
        <v>1.018664866164367</v>
      </c>
      <c r="C55" s="193">
        <v>10.184899999999999</v>
      </c>
      <c r="D55" s="215">
        <f t="shared" si="3"/>
        <v>9.99828337886016</v>
      </c>
      <c r="E55" s="194">
        <v>0.363531</v>
      </c>
      <c r="F55" s="194">
        <v>0.77184</v>
      </c>
      <c r="G55" s="194">
        <v>5.107745</v>
      </c>
      <c r="H55" s="194">
        <v>32.035596</v>
      </c>
      <c r="I55" s="195">
        <v>801</v>
      </c>
      <c r="J55" s="195">
        <v>874</v>
      </c>
      <c r="K55" s="194">
        <v>1.544172</v>
      </c>
      <c r="L55" s="194">
        <v>0.157234</v>
      </c>
      <c r="M55" s="194">
        <v>0.32972500000000005</v>
      </c>
      <c r="N55" s="229">
        <v>74</v>
      </c>
      <c r="O55" s="242">
        <v>100</v>
      </c>
      <c r="P55" s="195">
        <v>305</v>
      </c>
      <c r="Q55" s="194">
        <v>1.839422</v>
      </c>
      <c r="R55" s="195">
        <v>12</v>
      </c>
      <c r="S55" s="195">
        <v>326</v>
      </c>
      <c r="T55" s="195">
        <v>90</v>
      </c>
      <c r="U55" s="195">
        <v>215</v>
      </c>
      <c r="V55" s="195">
        <v>47</v>
      </c>
      <c r="W55" s="195">
        <v>129</v>
      </c>
      <c r="X55" s="195">
        <v>47</v>
      </c>
      <c r="Y55" s="195">
        <v>20</v>
      </c>
      <c r="Z55" s="195">
        <v>161</v>
      </c>
      <c r="AA55" s="196">
        <v>0.88</v>
      </c>
      <c r="AB55" s="195">
        <v>284</v>
      </c>
      <c r="AC55" s="229">
        <v>349</v>
      </c>
      <c r="AD55" s="248">
        <v>0.19473478896215587</v>
      </c>
      <c r="AE55" s="194">
        <v>0.1597868309955797</v>
      </c>
      <c r="AF55" s="194">
        <v>1.0201659751663448</v>
      </c>
      <c r="AG55" s="194">
        <v>3.8983866137390817</v>
      </c>
      <c r="AH55" s="195">
        <v>78.23405630686491</v>
      </c>
      <c r="AI55" s="195">
        <v>90.31458278690316</v>
      </c>
      <c r="AJ55" s="194">
        <v>0.05689958824567047</v>
      </c>
      <c r="AK55" s="194">
        <v>0.09542924728830973</v>
      </c>
      <c r="AL55" s="194">
        <v>0.026241117316803193</v>
      </c>
      <c r="AM55" s="229">
        <v>1.7621918656959734</v>
      </c>
      <c r="AN55" s="242">
        <v>4.542063900203001</v>
      </c>
      <c r="AO55" s="195">
        <v>34.5240615753266</v>
      </c>
      <c r="AP55" s="194">
        <v>0.07982614015214881</v>
      </c>
      <c r="AQ55" s="195">
        <v>1.5317659289466115</v>
      </c>
      <c r="AR55" s="195">
        <v>6.006016690346054</v>
      </c>
      <c r="AS55" s="195">
        <v>2.3594394927301092</v>
      </c>
      <c r="AT55" s="195">
        <v>5.304217500294645</v>
      </c>
      <c r="AU55" s="195">
        <v>3.093045860267904</v>
      </c>
      <c r="AV55" s="195">
        <v>2.5747373025044595</v>
      </c>
      <c r="AW55" s="195">
        <v>6.0056479548373085</v>
      </c>
      <c r="AX55" s="195">
        <v>0.8169827169869791</v>
      </c>
      <c r="AY55" s="195">
        <v>11.194407271509585</v>
      </c>
      <c r="AZ55" s="196">
        <v>0.29365334942443894</v>
      </c>
      <c r="BA55" s="195">
        <v>31.732601237869336</v>
      </c>
      <c r="BB55" s="229">
        <v>2.3078641959499726</v>
      </c>
    </row>
    <row r="56" spans="1:54" ht="12.75">
      <c r="A56" s="262" t="s">
        <v>6</v>
      </c>
      <c r="B56" s="214">
        <v>1.018664866164367</v>
      </c>
      <c r="C56" s="193">
        <v>10.1836</v>
      </c>
      <c r="D56" s="215">
        <f t="shared" si="3"/>
        <v>9.99700719859403</v>
      </c>
      <c r="E56" s="194">
        <v>0.39320700000000003</v>
      </c>
      <c r="F56" s="194">
        <v>0.7175699999999999</v>
      </c>
      <c r="G56" s="194">
        <v>4.991299</v>
      </c>
      <c r="H56" s="194">
        <v>34.882062</v>
      </c>
      <c r="I56" s="195">
        <v>684</v>
      </c>
      <c r="J56" s="195" t="s">
        <v>0</v>
      </c>
      <c r="K56" s="194">
        <v>1.560776</v>
      </c>
      <c r="L56" s="194">
        <v>0.150087</v>
      </c>
      <c r="M56" s="194">
        <v>0.3597</v>
      </c>
      <c r="N56" s="229">
        <v>68</v>
      </c>
      <c r="O56" s="242">
        <v>92</v>
      </c>
      <c r="P56" s="195">
        <v>282</v>
      </c>
      <c r="Q56" s="194">
        <v>1.7415060000000002</v>
      </c>
      <c r="R56" s="195">
        <v>11</v>
      </c>
      <c r="S56" s="195">
        <v>102</v>
      </c>
      <c r="T56" s="195">
        <v>54</v>
      </c>
      <c r="U56" s="195">
        <v>164</v>
      </c>
      <c r="V56" s="195">
        <v>46</v>
      </c>
      <c r="W56" s="195">
        <v>130</v>
      </c>
      <c r="X56" s="195">
        <v>49</v>
      </c>
      <c r="Y56" s="195">
        <v>14</v>
      </c>
      <c r="Z56" s="195">
        <v>188</v>
      </c>
      <c r="AA56" s="196">
        <v>0.6</v>
      </c>
      <c r="AB56" s="195">
        <v>293</v>
      </c>
      <c r="AC56" s="229">
        <v>285</v>
      </c>
      <c r="AD56" s="248">
        <v>0.19367174750619895</v>
      </c>
      <c r="AE56" s="194">
        <v>0.1602559141643421</v>
      </c>
      <c r="AF56" s="194">
        <v>1.028452565396489</v>
      </c>
      <c r="AG56" s="194">
        <v>4.307341135161656</v>
      </c>
      <c r="AH56" s="195">
        <v>78.66367345414363</v>
      </c>
      <c r="AI56" s="195">
        <v>67.64498112990358</v>
      </c>
      <c r="AJ56" s="194">
        <v>0.05684936048605803</v>
      </c>
      <c r="AK56" s="194">
        <v>0.0954603188485065</v>
      </c>
      <c r="AL56" s="194">
        <v>0.026049784494870432</v>
      </c>
      <c r="AM56" s="229">
        <v>1.781283516158276</v>
      </c>
      <c r="AN56" s="242">
        <v>4.551642695547974</v>
      </c>
      <c r="AO56" s="195">
        <v>34.573766576144514</v>
      </c>
      <c r="AP56" s="194">
        <v>0.08033132710006</v>
      </c>
      <c r="AQ56" s="195">
        <v>1.537741372449969</v>
      </c>
      <c r="AR56" s="195">
        <v>3.2645730660409384</v>
      </c>
      <c r="AS56" s="195">
        <v>2.3376787908247505</v>
      </c>
      <c r="AT56" s="195">
        <v>5.3223525377240515</v>
      </c>
      <c r="AU56" s="195">
        <v>3.0954947245925974</v>
      </c>
      <c r="AV56" s="195">
        <v>2.5847282909852427</v>
      </c>
      <c r="AW56" s="195">
        <v>5.982056499728634</v>
      </c>
      <c r="AX56" s="195">
        <v>1.007698945512006</v>
      </c>
      <c r="AY56" s="195">
        <v>10.268658021093904</v>
      </c>
      <c r="AZ56" s="196">
        <v>0.29671174041884385</v>
      </c>
      <c r="BA56" s="195">
        <v>31.54553516352814</v>
      </c>
      <c r="BB56" s="229">
        <v>2.3009147941428303</v>
      </c>
    </row>
    <row r="57" spans="1:54" ht="12.75">
      <c r="A57" s="262" t="s">
        <v>6</v>
      </c>
      <c r="B57" s="214">
        <v>1.018664866164367</v>
      </c>
      <c r="C57" s="193">
        <v>10.1881</v>
      </c>
      <c r="D57" s="215">
        <f t="shared" si="3"/>
        <v>10.0014247456691</v>
      </c>
      <c r="E57" s="194">
        <v>0.378369</v>
      </c>
      <c r="F57" s="194">
        <v>0.73566</v>
      </c>
      <c r="G57" s="194">
        <v>5.155382</v>
      </c>
      <c r="H57" s="194">
        <v>34.409988</v>
      </c>
      <c r="I57" s="195">
        <v>675</v>
      </c>
      <c r="J57" s="195" t="s">
        <v>0</v>
      </c>
      <c r="K57" s="194">
        <v>1.57738</v>
      </c>
      <c r="L57" s="194">
        <v>0.150087</v>
      </c>
      <c r="M57" s="194">
        <v>0.34771</v>
      </c>
      <c r="N57" s="229">
        <v>69</v>
      </c>
      <c r="O57" s="242">
        <v>118</v>
      </c>
      <c r="P57" s="195">
        <v>273</v>
      </c>
      <c r="Q57" s="194">
        <v>1.762488</v>
      </c>
      <c r="R57" s="195">
        <v>8</v>
      </c>
      <c r="S57" s="195">
        <v>93</v>
      </c>
      <c r="T57" s="195">
        <v>52</v>
      </c>
      <c r="U57" s="195">
        <v>160</v>
      </c>
      <c r="V57" s="195">
        <v>45</v>
      </c>
      <c r="W57" s="195">
        <v>130</v>
      </c>
      <c r="X57" s="195">
        <v>49</v>
      </c>
      <c r="Y57" s="195">
        <v>14</v>
      </c>
      <c r="Z57" s="195">
        <v>177</v>
      </c>
      <c r="AA57" s="196">
        <v>0.55</v>
      </c>
      <c r="AB57" s="195">
        <v>288</v>
      </c>
      <c r="AC57" s="229">
        <v>275</v>
      </c>
      <c r="AD57" s="248">
        <v>0.1941971449726191</v>
      </c>
      <c r="AE57" s="194">
        <v>0.16008843967990022</v>
      </c>
      <c r="AF57" s="194">
        <v>1.0168560028483327</v>
      </c>
      <c r="AG57" s="194">
        <v>4.228531728332654</v>
      </c>
      <c r="AH57" s="195">
        <v>78.7239803411698</v>
      </c>
      <c r="AI57" s="195">
        <v>67.64498112990358</v>
      </c>
      <c r="AJ57" s="194">
        <v>0.05680774045489865</v>
      </c>
      <c r="AK57" s="194">
        <v>0.0954603188485065</v>
      </c>
      <c r="AL57" s="194">
        <v>0.02612238247991199</v>
      </c>
      <c r="AM57" s="229">
        <v>1.7778532206958648</v>
      </c>
      <c r="AN57" s="242">
        <v>4.54583146683678</v>
      </c>
      <c r="AO57" s="195">
        <v>34.593480104415555</v>
      </c>
      <c r="AP57" s="194">
        <v>0.08022165302331734</v>
      </c>
      <c r="AQ57" s="195">
        <v>1.5576723751133832</v>
      </c>
      <c r="AR57" s="195">
        <v>3.2296487212523846</v>
      </c>
      <c r="AS57" s="195">
        <v>2.339441189673601</v>
      </c>
      <c r="AT57" s="195">
        <v>5.3239820318807025</v>
      </c>
      <c r="AU57" s="195">
        <v>3.0980169125976538</v>
      </c>
      <c r="AV57" s="195">
        <v>2.5847282909852427</v>
      </c>
      <c r="AW57" s="195">
        <v>5.982056499728634</v>
      </c>
      <c r="AX57" s="195">
        <v>1.007698945512006</v>
      </c>
      <c r="AY57" s="195">
        <v>10.630419469611894</v>
      </c>
      <c r="AZ57" s="196">
        <v>0.2972860064482148</v>
      </c>
      <c r="BA57" s="195">
        <v>31.648747657930414</v>
      </c>
      <c r="BB57" s="229">
        <v>2.3004246619006774</v>
      </c>
    </row>
    <row r="58" spans="1:54" ht="12.75">
      <c r="A58" s="269" t="s">
        <v>32</v>
      </c>
      <c r="B58" s="214"/>
      <c r="C58" s="193"/>
      <c r="D58" s="215"/>
      <c r="E58" s="194"/>
      <c r="F58" s="194"/>
      <c r="G58" s="194"/>
      <c r="H58" s="194"/>
      <c r="I58" s="195"/>
      <c r="J58" s="195"/>
      <c r="K58" s="194"/>
      <c r="L58" s="194"/>
      <c r="M58" s="194"/>
      <c r="N58" s="229"/>
      <c r="O58" s="242"/>
      <c r="P58" s="195"/>
      <c r="Q58" s="194"/>
      <c r="R58" s="195"/>
      <c r="S58" s="195"/>
      <c r="T58" s="195"/>
      <c r="U58" s="195"/>
      <c r="V58" s="195"/>
      <c r="W58" s="195"/>
      <c r="X58" s="195"/>
      <c r="Y58" s="195"/>
      <c r="Z58" s="195"/>
      <c r="AA58" s="196"/>
      <c r="AB58" s="195"/>
      <c r="AC58" s="229"/>
      <c r="AD58" s="248"/>
      <c r="AE58" s="194"/>
      <c r="AF58" s="194"/>
      <c r="AG58" s="194"/>
      <c r="AH58" s="195"/>
      <c r="AI58" s="195"/>
      <c r="AJ58" s="194"/>
      <c r="AK58" s="194"/>
      <c r="AL58" s="194"/>
      <c r="AM58" s="229"/>
      <c r="AN58" s="242"/>
      <c r="AO58" s="195"/>
      <c r="AP58" s="194"/>
      <c r="AQ58" s="195"/>
      <c r="AR58" s="195"/>
      <c r="AS58" s="195"/>
      <c r="AT58" s="195"/>
      <c r="AU58" s="195"/>
      <c r="AV58" s="195"/>
      <c r="AW58" s="195"/>
      <c r="AX58" s="195"/>
      <c r="AY58" s="195"/>
      <c r="AZ58" s="196"/>
      <c r="BA58" s="195"/>
      <c r="BB58" s="229"/>
    </row>
    <row r="59" spans="1:54" ht="12.75">
      <c r="A59" s="262" t="s">
        <v>29</v>
      </c>
      <c r="B59" s="214">
        <v>1.012</v>
      </c>
      <c r="C59" s="193"/>
      <c r="D59" s="215"/>
      <c r="E59" s="194">
        <v>0.356112</v>
      </c>
      <c r="F59" s="194">
        <v>3.06927</v>
      </c>
      <c r="G59" s="194">
        <v>4.731942</v>
      </c>
      <c r="H59" s="194">
        <v>25.506017999999997</v>
      </c>
      <c r="I59" s="195">
        <v>1450</v>
      </c>
      <c r="J59" s="195">
        <v>1019</v>
      </c>
      <c r="K59" s="194">
        <v>1.2702060000000002</v>
      </c>
      <c r="L59" s="194">
        <v>6.696738999999999</v>
      </c>
      <c r="M59" s="194">
        <v>0.281765</v>
      </c>
      <c r="N59" s="229">
        <v>65</v>
      </c>
      <c r="O59" s="242">
        <v>81</v>
      </c>
      <c r="P59" s="195">
        <v>1209</v>
      </c>
      <c r="Q59" s="194">
        <v>1.664572</v>
      </c>
      <c r="R59" s="195">
        <v>19</v>
      </c>
      <c r="S59" s="198">
        <v>1206</v>
      </c>
      <c r="T59" s="195">
        <v>105</v>
      </c>
      <c r="U59" s="195">
        <v>380</v>
      </c>
      <c r="V59" s="195">
        <v>64</v>
      </c>
      <c r="W59" s="195">
        <v>102</v>
      </c>
      <c r="X59" s="195">
        <v>71</v>
      </c>
      <c r="Y59" s="195">
        <v>18</v>
      </c>
      <c r="Z59" s="195">
        <v>161</v>
      </c>
      <c r="AA59" s="196">
        <v>0.51</v>
      </c>
      <c r="AB59" s="195">
        <v>451</v>
      </c>
      <c r="AC59" s="229">
        <v>475</v>
      </c>
      <c r="AD59" s="248">
        <v>0.1950081718394068</v>
      </c>
      <c r="AE59" s="194">
        <v>0.22125685791756236</v>
      </c>
      <c r="AF59" s="194">
        <v>1.0478774585944954</v>
      </c>
      <c r="AG59" s="194">
        <v>3.7208140464143926</v>
      </c>
      <c r="AH59" s="195">
        <v>87.37611551711817</v>
      </c>
      <c r="AI59" s="195">
        <v>106.43365733976233</v>
      </c>
      <c r="AJ59" s="194">
        <v>0.058938492176860424</v>
      </c>
      <c r="AK59" s="194">
        <v>0.10883077635835123</v>
      </c>
      <c r="AL59" s="194">
        <v>0.026614287769512888</v>
      </c>
      <c r="AM59" s="229">
        <v>1.792160332337599</v>
      </c>
      <c r="AN59" s="242">
        <v>4.576028754058245</v>
      </c>
      <c r="AO59" s="195">
        <v>33.37558459541119</v>
      </c>
      <c r="AP59" s="194">
        <v>0.08074001579422345</v>
      </c>
      <c r="AQ59" s="195">
        <v>1.4996801134639353</v>
      </c>
      <c r="AR59" s="195">
        <v>22.44813426332933</v>
      </c>
      <c r="AS59" s="195">
        <v>2.3978476732540677</v>
      </c>
      <c r="AT59" s="195">
        <v>5.279492978763036</v>
      </c>
      <c r="AU59" s="195">
        <v>3.062783708629333</v>
      </c>
      <c r="AV59" s="195">
        <v>2.398318719216025</v>
      </c>
      <c r="AW59" s="195">
        <v>5.741396605831717</v>
      </c>
      <c r="AX59" s="195">
        <v>0.8643625324423416</v>
      </c>
      <c r="AY59" s="195">
        <v>11.194407271509585</v>
      </c>
      <c r="AZ59" s="196">
        <v>0.29775146956841714</v>
      </c>
      <c r="BA59" s="195">
        <v>29.296114309008427</v>
      </c>
      <c r="BB59" s="229">
        <v>2.340562220175972</v>
      </c>
    </row>
    <row r="60" spans="1:54" ht="12.75">
      <c r="A60" s="231" t="s">
        <v>29</v>
      </c>
      <c r="B60" s="214">
        <v>1.012</v>
      </c>
      <c r="C60" s="193"/>
      <c r="D60" s="215"/>
      <c r="E60" s="194">
        <v>0.356112</v>
      </c>
      <c r="F60" s="194">
        <v>3.08736</v>
      </c>
      <c r="G60" s="194">
        <v>4.747821</v>
      </c>
      <c r="H60" s="194">
        <v>25.552758</v>
      </c>
      <c r="I60" s="195">
        <v>1454</v>
      </c>
      <c r="J60" s="195">
        <v>1020</v>
      </c>
      <c r="K60" s="194">
        <v>1.2785080000000002</v>
      </c>
      <c r="L60" s="194">
        <v>6.732474</v>
      </c>
      <c r="M60" s="194">
        <v>0.281765</v>
      </c>
      <c r="N60" s="229">
        <v>66</v>
      </c>
      <c r="O60" s="242">
        <v>77</v>
      </c>
      <c r="P60" s="195">
        <v>1222</v>
      </c>
      <c r="Q60" s="194">
        <v>1.671566</v>
      </c>
      <c r="R60" s="195">
        <v>20</v>
      </c>
      <c r="S60" s="198">
        <v>1211</v>
      </c>
      <c r="T60" s="195">
        <v>105</v>
      </c>
      <c r="U60" s="195">
        <v>382</v>
      </c>
      <c r="V60" s="195">
        <v>63</v>
      </c>
      <c r="W60" s="195">
        <v>102</v>
      </c>
      <c r="X60" s="195">
        <v>72</v>
      </c>
      <c r="Y60" s="195">
        <v>18</v>
      </c>
      <c r="Z60" s="195">
        <v>167</v>
      </c>
      <c r="AA60" s="196">
        <v>0.73</v>
      </c>
      <c r="AB60" s="195">
        <v>456</v>
      </c>
      <c r="AC60" s="229">
        <v>475</v>
      </c>
      <c r="AD60" s="248">
        <v>0.1950081718394068</v>
      </c>
      <c r="AE60" s="194">
        <v>0.22219337201456338</v>
      </c>
      <c r="AF60" s="194">
        <v>1.0466507471015436</v>
      </c>
      <c r="AG60" s="194">
        <v>3.717894380683094</v>
      </c>
      <c r="AH60" s="195">
        <v>87.4862063490685</v>
      </c>
      <c r="AI60" s="195">
        <v>106.5478502686299</v>
      </c>
      <c r="AJ60" s="194">
        <v>0.058844345836732995</v>
      </c>
      <c r="AK60" s="194">
        <v>0.1091050218502404</v>
      </c>
      <c r="AL60" s="194">
        <v>0.026614287769512888</v>
      </c>
      <c r="AM60" s="229">
        <v>1.7884376578930754</v>
      </c>
      <c r="AN60" s="242">
        <v>4.588082041488679</v>
      </c>
      <c r="AO60" s="195">
        <v>33.370933834933574</v>
      </c>
      <c r="AP60" s="194">
        <v>0.08070243946494908</v>
      </c>
      <c r="AQ60" s="195">
        <v>1.496526546685831</v>
      </c>
      <c r="AR60" s="195">
        <v>22.54446936663917</v>
      </c>
      <c r="AS60" s="195">
        <v>2.3978476732540677</v>
      </c>
      <c r="AT60" s="195">
        <v>5.279513702842425</v>
      </c>
      <c r="AU60" s="195">
        <v>3.06396340800606</v>
      </c>
      <c r="AV60" s="195">
        <v>2.398318719216025</v>
      </c>
      <c r="AW60" s="195">
        <v>5.731317704448946</v>
      </c>
      <c r="AX60" s="195">
        <v>0.8643625324423416</v>
      </c>
      <c r="AY60" s="195">
        <v>10.97800976917482</v>
      </c>
      <c r="AZ60" s="196">
        <v>0.29525831000829794</v>
      </c>
      <c r="BA60" s="195">
        <v>29.259576626494233</v>
      </c>
      <c r="BB60" s="229">
        <v>2.340562220175972</v>
      </c>
    </row>
    <row r="61" spans="1:54" ht="12.75">
      <c r="A61" s="262" t="s">
        <v>29</v>
      </c>
      <c r="B61" s="214">
        <v>1.012</v>
      </c>
      <c r="C61" s="193"/>
      <c r="D61" s="215"/>
      <c r="E61" s="194">
        <v>0.341274</v>
      </c>
      <c r="F61" s="194">
        <v>2.94867</v>
      </c>
      <c r="G61" s="194">
        <v>4.536101</v>
      </c>
      <c r="H61" s="194">
        <v>24.346866000000002</v>
      </c>
      <c r="I61" s="195">
        <v>1407</v>
      </c>
      <c r="J61" s="195">
        <v>986</v>
      </c>
      <c r="K61" s="194">
        <v>1.228696</v>
      </c>
      <c r="L61" s="194">
        <v>6.460888</v>
      </c>
      <c r="M61" s="194">
        <v>0.26977500000000004</v>
      </c>
      <c r="N61" s="229">
        <v>64</v>
      </c>
      <c r="O61" s="242">
        <v>78</v>
      </c>
      <c r="P61" s="195">
        <v>1181</v>
      </c>
      <c r="Q61" s="194">
        <v>1.615614</v>
      </c>
      <c r="R61" s="195">
        <v>17</v>
      </c>
      <c r="S61" s="198">
        <v>1171</v>
      </c>
      <c r="T61" s="195">
        <v>100</v>
      </c>
      <c r="U61" s="195">
        <v>369</v>
      </c>
      <c r="V61" s="195">
        <v>61</v>
      </c>
      <c r="W61" s="195">
        <v>98</v>
      </c>
      <c r="X61" s="195">
        <v>69</v>
      </c>
      <c r="Y61" s="195">
        <v>17</v>
      </c>
      <c r="Z61" s="195">
        <v>154</v>
      </c>
      <c r="AA61" s="196" t="s">
        <v>0</v>
      </c>
      <c r="AB61" s="195">
        <v>436</v>
      </c>
      <c r="AC61" s="229">
        <v>457</v>
      </c>
      <c r="AD61" s="248">
        <v>0.19556399560138263</v>
      </c>
      <c r="AE61" s="194">
        <v>0.21512353204627024</v>
      </c>
      <c r="AF61" s="194">
        <v>1.063395112490893</v>
      </c>
      <c r="AG61" s="194">
        <v>3.8115540494764275</v>
      </c>
      <c r="AH61" s="195">
        <v>86.22827313131259</v>
      </c>
      <c r="AI61" s="195">
        <v>102.6857020606239</v>
      </c>
      <c r="AJ61" s="194">
        <v>0.0594380014057919</v>
      </c>
      <c r="AK61" s="194">
        <v>0.10706019392672078</v>
      </c>
      <c r="AL61" s="194">
        <v>0.026720141705352956</v>
      </c>
      <c r="AM61" s="229">
        <v>1.795979276267972</v>
      </c>
      <c r="AN61" s="242">
        <v>4.584910748778576</v>
      </c>
      <c r="AO61" s="195">
        <v>33.386769044094464</v>
      </c>
      <c r="AP61" s="194">
        <v>0.08100539810755066</v>
      </c>
      <c r="AQ61" s="195">
        <v>1.5070742406783877</v>
      </c>
      <c r="AR61" s="195">
        <v>21.774031985582305</v>
      </c>
      <c r="AS61" s="195">
        <v>2.383192896460254</v>
      </c>
      <c r="AT61" s="195">
        <v>5.279516480290182</v>
      </c>
      <c r="AU61" s="195">
        <v>3.066549546087713</v>
      </c>
      <c r="AV61" s="195">
        <v>2.388794450282974</v>
      </c>
      <c r="AW61" s="195">
        <v>5.761787019315935</v>
      </c>
      <c r="AX61" s="195">
        <v>0.8947512875435272</v>
      </c>
      <c r="AY61" s="195">
        <v>11.453769226155204</v>
      </c>
      <c r="AZ61" s="196">
        <v>0.3023073375881506</v>
      </c>
      <c r="BA61" s="195">
        <v>29.419168229461782</v>
      </c>
      <c r="BB61" s="229">
        <v>2.3343727068179554</v>
      </c>
    </row>
    <row r="62" spans="1:54" ht="12.75">
      <c r="A62" s="231" t="s">
        <v>29</v>
      </c>
      <c r="B62" s="214">
        <v>1.012</v>
      </c>
      <c r="C62" s="193"/>
      <c r="D62" s="215"/>
      <c r="E62" s="194">
        <v>0.348693</v>
      </c>
      <c r="F62" s="194">
        <v>3.00897</v>
      </c>
      <c r="G62" s="194">
        <v>4.631375</v>
      </c>
      <c r="H62" s="194">
        <v>24.987204</v>
      </c>
      <c r="I62" s="195">
        <v>1443</v>
      </c>
      <c r="J62" s="195">
        <v>1041</v>
      </c>
      <c r="K62" s="194">
        <v>1.253602</v>
      </c>
      <c r="L62" s="194">
        <v>6.582387000000001</v>
      </c>
      <c r="M62" s="194">
        <v>0.281765</v>
      </c>
      <c r="N62" s="229">
        <v>65</v>
      </c>
      <c r="O62" s="242">
        <v>77</v>
      </c>
      <c r="P62" s="195">
        <v>1204</v>
      </c>
      <c r="Q62" s="194">
        <v>1.64359</v>
      </c>
      <c r="R62" s="195">
        <v>18</v>
      </c>
      <c r="S62" s="198">
        <v>1192</v>
      </c>
      <c r="T62" s="195">
        <v>103</v>
      </c>
      <c r="U62" s="195">
        <v>379</v>
      </c>
      <c r="V62" s="195">
        <v>66</v>
      </c>
      <c r="W62" s="195">
        <v>100</v>
      </c>
      <c r="X62" s="195">
        <v>71</v>
      </c>
      <c r="Y62" s="195">
        <v>18</v>
      </c>
      <c r="Z62" s="195">
        <v>160</v>
      </c>
      <c r="AA62" s="196">
        <v>0.74</v>
      </c>
      <c r="AB62" s="195">
        <v>437</v>
      </c>
      <c r="AC62" s="229">
        <v>479</v>
      </c>
      <c r="AD62" s="248">
        <v>0.19528457832599502</v>
      </c>
      <c r="AE62" s="194">
        <v>0.21816582028841544</v>
      </c>
      <c r="AF62" s="194">
        <v>1.0557570539375638</v>
      </c>
      <c r="AG62" s="194">
        <v>3.7571188882129545</v>
      </c>
      <c r="AH62" s="195">
        <v>87.18479905474828</v>
      </c>
      <c r="AI62" s="195">
        <v>108.95382243672945</v>
      </c>
      <c r="AJ62" s="194">
        <v>0.059132568973597414</v>
      </c>
      <c r="AK62" s="194">
        <v>0.10796366800409486</v>
      </c>
      <c r="AL62" s="194">
        <v>0.026614287769512888</v>
      </c>
      <c r="AM62" s="229">
        <v>1.792160332337599</v>
      </c>
      <c r="AN62" s="242">
        <v>4.588082041488679</v>
      </c>
      <c r="AO62" s="195">
        <v>33.37746489643188</v>
      </c>
      <c r="AP62" s="194">
        <v>0.08085324886778582</v>
      </c>
      <c r="AQ62" s="195">
        <v>1.5031968589352633</v>
      </c>
      <c r="AR62" s="195">
        <v>22.178441385061575</v>
      </c>
      <c r="AS62" s="195">
        <v>2.3917667886015708</v>
      </c>
      <c r="AT62" s="195">
        <v>5.279485500982459</v>
      </c>
      <c r="AU62" s="195">
        <v>3.060651486176836</v>
      </c>
      <c r="AV62" s="195">
        <v>2.3929926425301864</v>
      </c>
      <c r="AW62" s="195">
        <v>5.741396605831717</v>
      </c>
      <c r="AX62" s="195">
        <v>0.8643625324423416</v>
      </c>
      <c r="AY62" s="195">
        <v>11.231014527361511</v>
      </c>
      <c r="AZ62" s="196">
        <v>0.2951488976952516</v>
      </c>
      <c r="BA62" s="195">
        <v>29.410340663801655</v>
      </c>
      <c r="BB62" s="229">
        <v>2.3420052433015686</v>
      </c>
    </row>
    <row r="63" spans="1:54" ht="12.75">
      <c r="A63" s="262" t="s">
        <v>29</v>
      </c>
      <c r="B63" s="214">
        <v>1.012</v>
      </c>
      <c r="C63" s="193"/>
      <c r="D63" s="215"/>
      <c r="E63" s="194">
        <v>0.348693</v>
      </c>
      <c r="F63" s="194">
        <v>2.9969099999999997</v>
      </c>
      <c r="G63" s="194">
        <v>4.626082</v>
      </c>
      <c r="H63" s="194">
        <v>24.889049999999997</v>
      </c>
      <c r="I63" s="195">
        <v>1146</v>
      </c>
      <c r="J63" s="195">
        <v>1022</v>
      </c>
      <c r="K63" s="194">
        <v>1.2453</v>
      </c>
      <c r="L63" s="194">
        <v>6.553799</v>
      </c>
      <c r="M63" s="194">
        <v>0.27577</v>
      </c>
      <c r="N63" s="229">
        <v>65</v>
      </c>
      <c r="O63" s="242">
        <v>92</v>
      </c>
      <c r="P63" s="195">
        <v>1204</v>
      </c>
      <c r="Q63" s="194">
        <v>1.6575780000000002</v>
      </c>
      <c r="R63" s="195">
        <v>18</v>
      </c>
      <c r="S63" s="198">
        <v>1197</v>
      </c>
      <c r="T63" s="195">
        <v>104</v>
      </c>
      <c r="U63" s="195">
        <v>382</v>
      </c>
      <c r="V63" s="195">
        <v>66</v>
      </c>
      <c r="W63" s="195">
        <v>102</v>
      </c>
      <c r="X63" s="195">
        <v>71</v>
      </c>
      <c r="Y63" s="195">
        <v>18</v>
      </c>
      <c r="Z63" s="195">
        <v>155</v>
      </c>
      <c r="AA63" s="196">
        <v>0.83</v>
      </c>
      <c r="AB63" s="195">
        <v>438</v>
      </c>
      <c r="AC63" s="229">
        <v>492</v>
      </c>
      <c r="AD63" s="248">
        <v>0.19528457832599502</v>
      </c>
      <c r="AE63" s="194">
        <v>0.21755339677236904</v>
      </c>
      <c r="AF63" s="194">
        <v>1.056177005173356</v>
      </c>
      <c r="AG63" s="194">
        <v>3.764781604823908</v>
      </c>
      <c r="AH63" s="195">
        <v>80.79051273133136</v>
      </c>
      <c r="AI63" s="195">
        <v>106.7763410860728</v>
      </c>
      <c r="AJ63" s="194">
        <v>0.0592324804783986</v>
      </c>
      <c r="AK63" s="194">
        <v>0.10774941686786196</v>
      </c>
      <c r="AL63" s="194">
        <v>0.02666659729128485</v>
      </c>
      <c r="AM63" s="229">
        <v>1.792160332337599</v>
      </c>
      <c r="AN63" s="242">
        <v>4.551642695547974</v>
      </c>
      <c r="AO63" s="195">
        <v>33.37746489643188</v>
      </c>
      <c r="AP63" s="194">
        <v>0.08077767621617002</v>
      </c>
      <c r="AQ63" s="195">
        <v>1.5031968589352633</v>
      </c>
      <c r="AR63" s="195">
        <v>22.274752494827037</v>
      </c>
      <c r="AS63" s="195">
        <v>2.394770916164575</v>
      </c>
      <c r="AT63" s="195">
        <v>5.279513702842425</v>
      </c>
      <c r="AU63" s="195">
        <v>3.060651486176836</v>
      </c>
      <c r="AV63" s="195">
        <v>2.398318719216025</v>
      </c>
      <c r="AW63" s="195">
        <v>5.741396605831717</v>
      </c>
      <c r="AX63" s="195">
        <v>0.8643625324423416</v>
      </c>
      <c r="AY63" s="195">
        <v>11.41628027877359</v>
      </c>
      <c r="AZ63" s="196">
        <v>0.2941796831735296</v>
      </c>
      <c r="BA63" s="195">
        <v>29.401601902983227</v>
      </c>
      <c r="BB63" s="229">
        <v>2.346863867458157</v>
      </c>
    </row>
    <row r="64" spans="1:54" ht="12.75">
      <c r="A64" s="231" t="s">
        <v>29</v>
      </c>
      <c r="B64" s="214">
        <v>1.012</v>
      </c>
      <c r="C64" s="193"/>
      <c r="D64" s="215"/>
      <c r="E64" s="194">
        <v>0.348693</v>
      </c>
      <c r="F64" s="194">
        <v>3.00897</v>
      </c>
      <c r="G64" s="194">
        <v>4.626082</v>
      </c>
      <c r="H64" s="194">
        <v>24.856332</v>
      </c>
      <c r="I64" s="195">
        <v>1439</v>
      </c>
      <c r="J64" s="195">
        <v>1022</v>
      </c>
      <c r="K64" s="194">
        <v>1.253602</v>
      </c>
      <c r="L64" s="194">
        <v>6.5609459999999995</v>
      </c>
      <c r="M64" s="194">
        <v>0.27577</v>
      </c>
      <c r="N64" s="229">
        <v>64</v>
      </c>
      <c r="O64" s="242">
        <v>105</v>
      </c>
      <c r="P64" s="195">
        <v>1200</v>
      </c>
      <c r="Q64" s="194">
        <v>1.664572</v>
      </c>
      <c r="R64" s="195">
        <v>19</v>
      </c>
      <c r="S64" s="198">
        <v>1195</v>
      </c>
      <c r="T64" s="195">
        <v>103</v>
      </c>
      <c r="U64" s="195">
        <v>378</v>
      </c>
      <c r="V64" s="195">
        <v>64</v>
      </c>
      <c r="W64" s="195">
        <v>100</v>
      </c>
      <c r="X64" s="195">
        <v>70</v>
      </c>
      <c r="Y64" s="195">
        <v>18</v>
      </c>
      <c r="Z64" s="195">
        <v>156</v>
      </c>
      <c r="AA64" s="196">
        <v>0.61</v>
      </c>
      <c r="AB64" s="195">
        <v>439</v>
      </c>
      <c r="AC64" s="229">
        <v>469</v>
      </c>
      <c r="AD64" s="248">
        <v>0.19528457832599502</v>
      </c>
      <c r="AE64" s="194">
        <v>0.21816582028841544</v>
      </c>
      <c r="AF64" s="194">
        <v>1.056177005173356</v>
      </c>
      <c r="AG64" s="194">
        <v>3.7673912764093798</v>
      </c>
      <c r="AH64" s="195">
        <v>87.07624611290255</v>
      </c>
      <c r="AI64" s="195">
        <v>106.7763410860728</v>
      </c>
      <c r="AJ64" s="194">
        <v>0.059132568973597414</v>
      </c>
      <c r="AK64" s="194">
        <v>0.10780288403001048</v>
      </c>
      <c r="AL64" s="194">
        <v>0.02666659729128485</v>
      </c>
      <c r="AM64" s="229">
        <v>1.795979276267972</v>
      </c>
      <c r="AN64" s="242">
        <v>4.539590186828769</v>
      </c>
      <c r="AO64" s="195">
        <v>33.37900574707891</v>
      </c>
      <c r="AP64" s="194">
        <v>0.08074001579422345</v>
      </c>
      <c r="AQ64" s="195">
        <v>1.4996801134639353</v>
      </c>
      <c r="AR64" s="195">
        <v>22.23622700433103</v>
      </c>
      <c r="AS64" s="195">
        <v>2.3917667886015708</v>
      </c>
      <c r="AT64" s="195">
        <v>5.27947994605289</v>
      </c>
      <c r="AU64" s="195">
        <v>3.062783708629333</v>
      </c>
      <c r="AV64" s="195">
        <v>2.3929926425301864</v>
      </c>
      <c r="AW64" s="195">
        <v>5.751553181040045</v>
      </c>
      <c r="AX64" s="195">
        <v>0.8643625324423416</v>
      </c>
      <c r="AY64" s="195">
        <v>11.378934695708443</v>
      </c>
      <c r="AZ64" s="196">
        <v>0.29659789950913984</v>
      </c>
      <c r="BA64" s="195">
        <v>29.39295202621367</v>
      </c>
      <c r="BB64" s="229">
        <v>2.3384436770833554</v>
      </c>
    </row>
    <row r="65" spans="1:54" ht="12.75">
      <c r="A65" s="231" t="s">
        <v>7</v>
      </c>
      <c r="B65" s="214">
        <v>1.012</v>
      </c>
      <c r="C65" s="193">
        <v>10.1231</v>
      </c>
      <c r="D65" s="215">
        <f aca="true" t="shared" si="4" ref="D65:D82">C65/B65</f>
        <v>10.00306324110672</v>
      </c>
      <c r="E65" s="194">
        <v>0.356112</v>
      </c>
      <c r="F65" s="194">
        <v>2.18889</v>
      </c>
      <c r="G65" s="194">
        <v>5.1236239999999995</v>
      </c>
      <c r="H65" s="194">
        <v>27.866387999999997</v>
      </c>
      <c r="I65" s="195">
        <v>1510</v>
      </c>
      <c r="J65" s="195">
        <v>941</v>
      </c>
      <c r="K65" s="194">
        <v>1.403038</v>
      </c>
      <c r="L65" s="194">
        <v>3.830792</v>
      </c>
      <c r="M65" s="194">
        <v>0.30574500000000004</v>
      </c>
      <c r="N65" s="229">
        <v>74</v>
      </c>
      <c r="O65" s="242">
        <v>78</v>
      </c>
      <c r="P65" s="195">
        <v>560</v>
      </c>
      <c r="Q65" s="194">
        <v>1.965314</v>
      </c>
      <c r="R65" s="195">
        <v>17</v>
      </c>
      <c r="S65" s="198">
        <v>995</v>
      </c>
      <c r="T65" s="195">
        <v>126</v>
      </c>
      <c r="U65" s="195">
        <v>375</v>
      </c>
      <c r="V65" s="195">
        <v>75</v>
      </c>
      <c r="W65" s="195">
        <v>120</v>
      </c>
      <c r="X65" s="195">
        <v>57</v>
      </c>
      <c r="Y65" s="195">
        <v>21</v>
      </c>
      <c r="Z65" s="195">
        <v>160</v>
      </c>
      <c r="AA65" s="196">
        <v>0.82</v>
      </c>
      <c r="AB65" s="195">
        <v>433</v>
      </c>
      <c r="AC65" s="229">
        <v>604</v>
      </c>
      <c r="AD65" s="248">
        <v>0.1950081718394068</v>
      </c>
      <c r="AE65" s="194">
        <v>0.18194246440803888</v>
      </c>
      <c r="AF65" s="194">
        <v>1.0190574429279666</v>
      </c>
      <c r="AG65" s="194">
        <v>3.648786570041772</v>
      </c>
      <c r="AH65" s="195">
        <v>89.08482810621213</v>
      </c>
      <c r="AI65" s="195">
        <v>97.64455461796462</v>
      </c>
      <c r="AJ65" s="194">
        <v>0.05766986191359936</v>
      </c>
      <c r="AK65" s="194">
        <v>0.09293371357766567</v>
      </c>
      <c r="AL65" s="194">
        <v>0.02641754272116579</v>
      </c>
      <c r="AM65" s="229">
        <v>1.7621918656959734</v>
      </c>
      <c r="AN65" s="242">
        <v>4.584910748778576</v>
      </c>
      <c r="AO65" s="195">
        <v>34.039025488406274</v>
      </c>
      <c r="AP65" s="194">
        <v>0.07920171815080886</v>
      </c>
      <c r="AQ65" s="195">
        <v>1.5070742406783877</v>
      </c>
      <c r="AR65" s="195">
        <v>18.3921776788287</v>
      </c>
      <c r="AS65" s="195">
        <v>2.4787015311901306</v>
      </c>
      <c r="AT65" s="195">
        <v>5.279474818420406</v>
      </c>
      <c r="AU65" s="195">
        <v>3.0548183621227807</v>
      </c>
      <c r="AV65" s="195">
        <v>2.4953124183709146</v>
      </c>
      <c r="AW65" s="195">
        <v>5.890469973606234</v>
      </c>
      <c r="AX65" s="195">
        <v>0.8007847471645401</v>
      </c>
      <c r="AY65" s="195">
        <v>11.231014527361511</v>
      </c>
      <c r="AZ65" s="196">
        <v>0.2942859916836338</v>
      </c>
      <c r="BA65" s="195">
        <v>29.446182952800484</v>
      </c>
      <c r="BB65" s="229">
        <v>2.3991773469426563</v>
      </c>
    </row>
    <row r="66" spans="1:54" ht="12.75">
      <c r="A66" s="231" t="s">
        <v>8</v>
      </c>
      <c r="B66" s="214">
        <v>1.012</v>
      </c>
      <c r="C66" s="193">
        <v>10.1253</v>
      </c>
      <c r="D66" s="215">
        <f t="shared" si="4"/>
        <v>10.005237154150198</v>
      </c>
      <c r="E66" s="194">
        <v>0.37095</v>
      </c>
      <c r="F66" s="194">
        <v>1.80297</v>
      </c>
      <c r="G66" s="194">
        <v>4.996592</v>
      </c>
      <c r="H66" s="194">
        <v>29.034888</v>
      </c>
      <c r="I66" s="195">
        <v>1431</v>
      </c>
      <c r="J66" s="195">
        <v>832</v>
      </c>
      <c r="K66" s="194">
        <v>1.394736</v>
      </c>
      <c r="L66" s="194">
        <v>2.594361</v>
      </c>
      <c r="M66" s="194">
        <v>0.31174</v>
      </c>
      <c r="N66" s="229">
        <v>71</v>
      </c>
      <c r="O66" s="242">
        <v>97</v>
      </c>
      <c r="P66" s="195">
        <v>408</v>
      </c>
      <c r="Q66" s="194">
        <v>1.9513260000000001</v>
      </c>
      <c r="R66" s="195">
        <v>15</v>
      </c>
      <c r="S66" s="198">
        <v>891</v>
      </c>
      <c r="T66" s="195">
        <v>119</v>
      </c>
      <c r="U66" s="195">
        <v>327</v>
      </c>
      <c r="V66" s="195">
        <v>67</v>
      </c>
      <c r="W66" s="195">
        <v>117</v>
      </c>
      <c r="X66" s="195">
        <v>50</v>
      </c>
      <c r="Y66" s="195">
        <v>22</v>
      </c>
      <c r="Z66" s="195">
        <v>165</v>
      </c>
      <c r="AA66" s="196">
        <v>0.83</v>
      </c>
      <c r="AB66" s="195">
        <v>338</v>
      </c>
      <c r="AC66" s="229">
        <v>571</v>
      </c>
      <c r="AD66" s="248">
        <v>0.19446444244623487</v>
      </c>
      <c r="AE66" s="194">
        <v>0.16984663689149676</v>
      </c>
      <c r="AF66" s="194">
        <v>1.0280699468985843</v>
      </c>
      <c r="AG66" s="194">
        <v>3.6712690498402574</v>
      </c>
      <c r="AH66" s="195">
        <v>86.86083184700198</v>
      </c>
      <c r="AI66" s="195">
        <v>85.84793770005936</v>
      </c>
      <c r="AJ66" s="194">
        <v>0.05773400870261257</v>
      </c>
      <c r="AK66" s="194">
        <v>0.09066546316535111</v>
      </c>
      <c r="AL66" s="194">
        <v>0.026371514670470202</v>
      </c>
      <c r="AM66" s="229">
        <v>1.7712890230499951</v>
      </c>
      <c r="AN66" s="242">
        <v>4.544846571385123</v>
      </c>
      <c r="AO66" s="195">
        <v>34.31345367840664</v>
      </c>
      <c r="AP66" s="194">
        <v>0.0792696852082062</v>
      </c>
      <c r="AQ66" s="195">
        <v>1.5158995863687355</v>
      </c>
      <c r="AR66" s="195">
        <v>16.402307632323375</v>
      </c>
      <c r="AS66" s="195">
        <v>2.448383281534801</v>
      </c>
      <c r="AT66" s="195">
        <v>5.281745872247886</v>
      </c>
      <c r="AU66" s="195">
        <v>3.0596991214141567</v>
      </c>
      <c r="AV66" s="195">
        <v>2.4732272097001142</v>
      </c>
      <c r="AW66" s="195">
        <v>5.970363577649391</v>
      </c>
      <c r="AX66" s="195">
        <v>0.7900227251348726</v>
      </c>
      <c r="AY66" s="195">
        <v>11.04951385486211</v>
      </c>
      <c r="AZ66" s="196">
        <v>0.2941796831735296</v>
      </c>
      <c r="BA66" s="195">
        <v>30.69965663471389</v>
      </c>
      <c r="BB66" s="229">
        <v>2.3818505961956635</v>
      </c>
    </row>
    <row r="67" spans="1:54" ht="12.75">
      <c r="A67" s="231" t="s">
        <v>9</v>
      </c>
      <c r="B67" s="214">
        <v>1.012</v>
      </c>
      <c r="C67" s="193">
        <v>10.132200000000001</v>
      </c>
      <c r="D67" s="215">
        <f t="shared" si="4"/>
        <v>10.01205533596838</v>
      </c>
      <c r="E67" s="194">
        <v>0.37095</v>
      </c>
      <c r="F67" s="194">
        <v>0.82611</v>
      </c>
      <c r="G67" s="194">
        <v>5.6264590000000005</v>
      </c>
      <c r="H67" s="194">
        <v>33.16203</v>
      </c>
      <c r="I67" s="195">
        <v>1468</v>
      </c>
      <c r="J67" s="198">
        <v>37</v>
      </c>
      <c r="K67" s="194">
        <v>1.560776</v>
      </c>
      <c r="L67" s="194">
        <v>0.20011600000000002</v>
      </c>
      <c r="M67" s="194">
        <v>0.353705</v>
      </c>
      <c r="N67" s="229">
        <v>71</v>
      </c>
      <c r="O67" s="242">
        <v>126</v>
      </c>
      <c r="P67" s="195">
        <v>350</v>
      </c>
      <c r="Q67" s="194">
        <v>2.056236</v>
      </c>
      <c r="R67" s="195">
        <v>15</v>
      </c>
      <c r="S67" s="198">
        <v>653</v>
      </c>
      <c r="T67" s="195">
        <v>50</v>
      </c>
      <c r="U67" s="195">
        <v>279</v>
      </c>
      <c r="V67" s="195">
        <v>63</v>
      </c>
      <c r="W67" s="195">
        <v>125</v>
      </c>
      <c r="X67" s="195">
        <v>45</v>
      </c>
      <c r="Y67" s="195">
        <v>19</v>
      </c>
      <c r="Z67" s="195">
        <v>196</v>
      </c>
      <c r="AA67" s="196">
        <v>0.47</v>
      </c>
      <c r="AB67" s="195">
        <v>293</v>
      </c>
      <c r="AC67" s="229">
        <v>370</v>
      </c>
      <c r="AD67" s="248">
        <v>0.19446444244623487</v>
      </c>
      <c r="AE67" s="194">
        <v>0.15941822433143976</v>
      </c>
      <c r="AF67" s="194">
        <v>0.9867338112858661</v>
      </c>
      <c r="AG67" s="194">
        <v>4.040371171505461</v>
      </c>
      <c r="AH67" s="195">
        <v>87.87588339787484</v>
      </c>
      <c r="AI67" s="195">
        <v>60.321320537564795</v>
      </c>
      <c r="AJ67" s="194">
        <v>0.05684936048605803</v>
      </c>
      <c r="AK67" s="194">
        <v>0.09524475286324989</v>
      </c>
      <c r="AL67" s="194">
        <v>0.026085423847568016</v>
      </c>
      <c r="AM67" s="229">
        <v>1.7712890230499951</v>
      </c>
      <c r="AN67" s="242">
        <v>4.558741643193404</v>
      </c>
      <c r="AO67" s="195">
        <v>34.429628395558524</v>
      </c>
      <c r="AP67" s="194">
        <v>0.07876865915030806</v>
      </c>
      <c r="AQ67" s="195">
        <v>1.5158995863687355</v>
      </c>
      <c r="AR67" s="195">
        <v>11.892125901496579</v>
      </c>
      <c r="AS67" s="195">
        <v>2.3415152026623542</v>
      </c>
      <c r="AT67" s="195">
        <v>5.288440566684767</v>
      </c>
      <c r="AU67" s="195">
        <v>3.06396340800606</v>
      </c>
      <c r="AV67" s="195">
        <v>2.53706318550712</v>
      </c>
      <c r="AW67" s="195">
        <v>6.029510872362447</v>
      </c>
      <c r="AX67" s="195">
        <v>0.83830158768887</v>
      </c>
      <c r="AY67" s="195">
        <v>10.020398762048451</v>
      </c>
      <c r="AZ67" s="196">
        <v>0.2982222834693138</v>
      </c>
      <c r="BA67" s="195">
        <v>31.54553516352814</v>
      </c>
      <c r="BB67" s="229">
        <v>2.3115747479184465</v>
      </c>
    </row>
    <row r="68" spans="1:54" ht="12.75">
      <c r="A68" s="231" t="s">
        <v>10</v>
      </c>
      <c r="B68" s="214">
        <v>1.012</v>
      </c>
      <c r="C68" s="193">
        <v>10.1283</v>
      </c>
      <c r="D68" s="215">
        <f t="shared" si="4"/>
        <v>10.008201581027667</v>
      </c>
      <c r="E68" s="194">
        <v>0.378369</v>
      </c>
      <c r="F68" s="194">
        <v>1.19394</v>
      </c>
      <c r="G68" s="194">
        <v>5.382981</v>
      </c>
      <c r="H68" s="194">
        <v>30.703505999999997</v>
      </c>
      <c r="I68" s="195">
        <v>1551</v>
      </c>
      <c r="J68" s="195">
        <v>983</v>
      </c>
      <c r="K68" s="194">
        <v>1.5275680000000003</v>
      </c>
      <c r="L68" s="194">
        <v>1.200696</v>
      </c>
      <c r="M68" s="194">
        <v>0.32972500000000005</v>
      </c>
      <c r="N68" s="229">
        <v>76</v>
      </c>
      <c r="O68" s="242">
        <v>88</v>
      </c>
      <c r="P68" s="195">
        <v>435</v>
      </c>
      <c r="Q68" s="194">
        <v>2.0982000000000003</v>
      </c>
      <c r="R68" s="195">
        <v>17</v>
      </c>
      <c r="S68" s="198">
        <v>823</v>
      </c>
      <c r="T68" s="195">
        <v>125</v>
      </c>
      <c r="U68" s="195">
        <v>334</v>
      </c>
      <c r="V68" s="195">
        <v>73</v>
      </c>
      <c r="W68" s="195">
        <v>128</v>
      </c>
      <c r="X68" s="195">
        <v>48</v>
      </c>
      <c r="Y68" s="195">
        <v>22</v>
      </c>
      <c r="Z68" s="195">
        <v>178</v>
      </c>
      <c r="AA68" s="196">
        <v>0.79</v>
      </c>
      <c r="AB68" s="195">
        <v>371</v>
      </c>
      <c r="AC68" s="229">
        <v>588</v>
      </c>
      <c r="AD68" s="248">
        <v>0.1941971449726191</v>
      </c>
      <c r="AE68" s="194">
        <v>0.15960080599136314</v>
      </c>
      <c r="AF68" s="194">
        <v>1.00170008505265</v>
      </c>
      <c r="AG68" s="194">
        <v>3.7688006803654406</v>
      </c>
      <c r="AH68" s="195">
        <v>90.32093811806298</v>
      </c>
      <c r="AI68" s="195">
        <v>102.34702424131322</v>
      </c>
      <c r="AJ68" s="194">
        <v>0.05695840096202077</v>
      </c>
      <c r="AK68" s="194">
        <v>0.09192304409453876</v>
      </c>
      <c r="AL68" s="194">
        <v>0.026241117316803193</v>
      </c>
      <c r="AM68" s="229">
        <v>1.7566325551510507</v>
      </c>
      <c r="AN68" s="242">
        <v>4.5590150122517175</v>
      </c>
      <c r="AO68" s="195">
        <v>34.261516534040524</v>
      </c>
      <c r="AP68" s="194">
        <v>0.07857393293014645</v>
      </c>
      <c r="AQ68" s="195">
        <v>1.5070742406783877</v>
      </c>
      <c r="AR68" s="195">
        <v>15.10615796891989</v>
      </c>
      <c r="AS68" s="195">
        <v>2.474170999888745</v>
      </c>
      <c r="AT68" s="195">
        <v>5.281138901014039</v>
      </c>
      <c r="AU68" s="195">
        <v>3.055581494669328</v>
      </c>
      <c r="AV68" s="195">
        <v>2.5649727139203193</v>
      </c>
      <c r="AW68" s="195">
        <v>5.993818093278994</v>
      </c>
      <c r="AX68" s="195">
        <v>0.7900227251348726</v>
      </c>
      <c r="AY68" s="195">
        <v>10.596609563710315</v>
      </c>
      <c r="AZ68" s="196">
        <v>0.29460699397905116</v>
      </c>
      <c r="BA68" s="195">
        <v>30.179112681338726</v>
      </c>
      <c r="BB68" s="229">
        <v>2.3905808395652146</v>
      </c>
    </row>
    <row r="69" spans="1:54" ht="12.75">
      <c r="A69" s="231" t="s">
        <v>11</v>
      </c>
      <c r="B69" s="214">
        <v>1.012</v>
      </c>
      <c r="C69" s="193">
        <v>10.1223</v>
      </c>
      <c r="D69" s="215">
        <f t="shared" si="4"/>
        <v>10.002272727272727</v>
      </c>
      <c r="E69" s="194">
        <v>0.378369</v>
      </c>
      <c r="F69" s="194">
        <v>0.75978</v>
      </c>
      <c r="G69" s="194">
        <v>5.308878999999999</v>
      </c>
      <c r="H69" s="194">
        <v>32.545061999999994</v>
      </c>
      <c r="I69" s="195">
        <v>1119</v>
      </c>
      <c r="J69" s="195">
        <v>1003</v>
      </c>
      <c r="K69" s="194">
        <v>1.5275680000000003</v>
      </c>
      <c r="L69" s="194">
        <v>0.271586</v>
      </c>
      <c r="M69" s="194">
        <v>0.3357200000000001</v>
      </c>
      <c r="N69" s="229">
        <v>73</v>
      </c>
      <c r="O69" s="242">
        <v>84</v>
      </c>
      <c r="P69" s="195">
        <v>365</v>
      </c>
      <c r="Q69" s="194">
        <v>1.8953740000000001</v>
      </c>
      <c r="R69" s="195">
        <v>12</v>
      </c>
      <c r="S69" s="198">
        <v>543</v>
      </c>
      <c r="T69" s="195">
        <v>123</v>
      </c>
      <c r="U69" s="195">
        <v>273</v>
      </c>
      <c r="V69" s="195">
        <v>61</v>
      </c>
      <c r="W69" s="195">
        <v>129</v>
      </c>
      <c r="X69" s="195">
        <v>44</v>
      </c>
      <c r="Y69" s="195">
        <v>23</v>
      </c>
      <c r="Z69" s="195">
        <v>183</v>
      </c>
      <c r="AA69" s="196">
        <v>0.84</v>
      </c>
      <c r="AB69" s="195">
        <v>304</v>
      </c>
      <c r="AC69" s="229">
        <v>547</v>
      </c>
      <c r="AD69" s="248">
        <v>0.1941971449726191</v>
      </c>
      <c r="AE69" s="194">
        <v>0.15988241671782763</v>
      </c>
      <c r="AF69" s="194">
        <v>1.0065134163640195</v>
      </c>
      <c r="AG69" s="194">
        <v>3.959121864247049</v>
      </c>
      <c r="AH69" s="195">
        <v>80.39082392192311</v>
      </c>
      <c r="AI69" s="195">
        <v>104.61142723115977</v>
      </c>
      <c r="AJ69" s="194">
        <v>0.05695840096202077</v>
      </c>
      <c r="AK69" s="194">
        <v>0.09494467364975487</v>
      </c>
      <c r="AL69" s="194">
        <v>0.02620023505219547</v>
      </c>
      <c r="AM69" s="229">
        <v>1.7651236629191835</v>
      </c>
      <c r="AN69" s="242">
        <v>4.568098808089574</v>
      </c>
      <c r="AO69" s="195">
        <v>34.398983026955136</v>
      </c>
      <c r="AP69" s="194">
        <v>0.07954509862895802</v>
      </c>
      <c r="AQ69" s="195">
        <v>1.5317659289466115</v>
      </c>
      <c r="AR69" s="195">
        <v>9.845910167231</v>
      </c>
      <c r="AS69" s="195">
        <v>2.4653078730127733</v>
      </c>
      <c r="AT69" s="195">
        <v>5.289587725106451</v>
      </c>
      <c r="AU69" s="195">
        <v>3.066549546087713</v>
      </c>
      <c r="AV69" s="195">
        <v>2.5747373025044595</v>
      </c>
      <c r="AW69" s="195">
        <v>6.041543125751026</v>
      </c>
      <c r="AX69" s="195">
        <v>0.7849202791811972</v>
      </c>
      <c r="AY69" s="195">
        <v>10.430283663333398</v>
      </c>
      <c r="AZ69" s="196">
        <v>0.29407372141759197</v>
      </c>
      <c r="BA69" s="195">
        <v>31.324825183778067</v>
      </c>
      <c r="BB69" s="229">
        <v>2.370242062750144</v>
      </c>
    </row>
    <row r="70" spans="1:54" ht="12.75">
      <c r="A70" s="231" t="s">
        <v>12</v>
      </c>
      <c r="B70" s="214">
        <v>1.012</v>
      </c>
      <c r="C70" s="193">
        <v>10.1249</v>
      </c>
      <c r="D70" s="215">
        <f t="shared" si="4"/>
        <v>10.004841897233202</v>
      </c>
      <c r="E70" s="194">
        <v>0.363531</v>
      </c>
      <c r="F70" s="194">
        <v>0.79596</v>
      </c>
      <c r="G70" s="194">
        <v>5.6793890000000005</v>
      </c>
      <c r="H70" s="194">
        <v>33.02181</v>
      </c>
      <c r="I70" s="195">
        <v>1481</v>
      </c>
      <c r="J70" s="198">
        <v>31</v>
      </c>
      <c r="K70" s="194">
        <v>1.585682</v>
      </c>
      <c r="L70" s="194">
        <v>0.17152799999999999</v>
      </c>
      <c r="M70" s="194">
        <v>0.353705</v>
      </c>
      <c r="N70" s="229">
        <v>71</v>
      </c>
      <c r="O70" s="242">
        <v>95</v>
      </c>
      <c r="P70" s="195">
        <v>329</v>
      </c>
      <c r="Q70" s="194">
        <v>1.909362</v>
      </c>
      <c r="R70" s="195">
        <v>10</v>
      </c>
      <c r="S70" s="195">
        <v>276</v>
      </c>
      <c r="T70" s="195">
        <v>67</v>
      </c>
      <c r="U70" s="195">
        <v>219</v>
      </c>
      <c r="V70" s="195">
        <v>60</v>
      </c>
      <c r="W70" s="195">
        <v>127</v>
      </c>
      <c r="X70" s="195">
        <v>45</v>
      </c>
      <c r="Y70" s="195">
        <v>16</v>
      </c>
      <c r="Z70" s="195">
        <v>192</v>
      </c>
      <c r="AA70" s="196">
        <v>0.93</v>
      </c>
      <c r="AB70" s="195">
        <v>303</v>
      </c>
      <c r="AC70" s="229">
        <v>428</v>
      </c>
      <c r="AD70" s="248">
        <v>0.19473478896215587</v>
      </c>
      <c r="AE70" s="194">
        <v>0.15961055553919157</v>
      </c>
      <c r="AF70" s="194">
        <v>0.9836565215294558</v>
      </c>
      <c r="AG70" s="194">
        <v>4.02118817687865</v>
      </c>
      <c r="AH70" s="195">
        <v>88.2437384915661</v>
      </c>
      <c r="AI70" s="195">
        <v>60.75463742232836</v>
      </c>
      <c r="AJ70" s="194">
        <v>0.05679016440448745</v>
      </c>
      <c r="AK70" s="194">
        <v>0.09536738022952572</v>
      </c>
      <c r="AL70" s="194">
        <v>0.026085423847568016</v>
      </c>
      <c r="AM70" s="229">
        <v>1.7712890230499951</v>
      </c>
      <c r="AN70" s="242">
        <v>4.547241696460953</v>
      </c>
      <c r="AO70" s="195">
        <v>34.47323210501512</v>
      </c>
      <c r="AP70" s="194">
        <v>0.07947571533316576</v>
      </c>
      <c r="AQ70" s="195">
        <v>1.5440536947324108</v>
      </c>
      <c r="AR70" s="195">
        <v>5.206132157252493</v>
      </c>
      <c r="AS70" s="195">
        <v>2.3338556943795394</v>
      </c>
      <c r="AT70" s="195">
        <v>5.303003102178514</v>
      </c>
      <c r="AU70" s="195">
        <v>3.067955793662379</v>
      </c>
      <c r="AV70" s="195">
        <v>2.555437120526149</v>
      </c>
      <c r="AW70" s="195">
        <v>6.029510872362447</v>
      </c>
      <c r="AX70" s="195">
        <v>0.9290432654799591</v>
      </c>
      <c r="AY70" s="195">
        <v>10.14289290818044</v>
      </c>
      <c r="AZ70" s="196">
        <v>0.29313573119064357</v>
      </c>
      <c r="BA70" s="195">
        <v>31.344525018186207</v>
      </c>
      <c r="BB70" s="229">
        <v>2.3254550415373196</v>
      </c>
    </row>
    <row r="71" spans="1:54" ht="12.75">
      <c r="A71" s="231" t="s">
        <v>13</v>
      </c>
      <c r="B71" s="214">
        <v>1.012</v>
      </c>
      <c r="C71" s="193">
        <v>10.1277</v>
      </c>
      <c r="D71" s="215">
        <f t="shared" si="4"/>
        <v>10.007608695652175</v>
      </c>
      <c r="E71" s="194">
        <v>0.37095</v>
      </c>
      <c r="F71" s="194">
        <v>0.8381699999999999</v>
      </c>
      <c r="G71" s="194">
        <v>5.467669</v>
      </c>
      <c r="H71" s="194">
        <v>30.871769999999998</v>
      </c>
      <c r="I71" s="195">
        <v>1495</v>
      </c>
      <c r="J71" s="195">
        <v>1073</v>
      </c>
      <c r="K71" s="194">
        <v>1.5524740000000001</v>
      </c>
      <c r="L71" s="194">
        <v>0.45740800000000004</v>
      </c>
      <c r="M71" s="194">
        <v>0.32972500000000005</v>
      </c>
      <c r="N71" s="229">
        <v>79</v>
      </c>
      <c r="O71" s="242">
        <v>105</v>
      </c>
      <c r="P71" s="195">
        <v>411</v>
      </c>
      <c r="Q71" s="194">
        <v>2.175134</v>
      </c>
      <c r="R71" s="195">
        <v>16</v>
      </c>
      <c r="S71" s="198">
        <v>721</v>
      </c>
      <c r="T71" s="195">
        <v>125</v>
      </c>
      <c r="U71" s="195">
        <v>318</v>
      </c>
      <c r="V71" s="195">
        <v>71</v>
      </c>
      <c r="W71" s="195">
        <v>132</v>
      </c>
      <c r="X71" s="195">
        <v>45</v>
      </c>
      <c r="Y71" s="195">
        <v>23</v>
      </c>
      <c r="Z71" s="195">
        <v>159</v>
      </c>
      <c r="AA71" s="196">
        <v>0.99</v>
      </c>
      <c r="AB71" s="195">
        <v>353</v>
      </c>
      <c r="AC71" s="229">
        <v>605</v>
      </c>
      <c r="AD71" s="248">
        <v>0.19446444244623487</v>
      </c>
      <c r="AE71" s="194">
        <v>0.15935003055528374</v>
      </c>
      <c r="AF71" s="194">
        <v>0.996345303324743</v>
      </c>
      <c r="AG71" s="194">
        <v>3.7827325165528074</v>
      </c>
      <c r="AH71" s="195">
        <v>88.64627998530263</v>
      </c>
      <c r="AI71" s="195">
        <v>112.6475418230262</v>
      </c>
      <c r="AJ71" s="194">
        <v>0.056873399733566185</v>
      </c>
      <c r="AK71" s="194">
        <v>0.09420839602709845</v>
      </c>
      <c r="AL71" s="194">
        <v>0.026241117316803193</v>
      </c>
      <c r="AM71" s="229">
        <v>1.7490614204033021</v>
      </c>
      <c r="AN71" s="242">
        <v>4.539590186828769</v>
      </c>
      <c r="AO71" s="195">
        <v>34.30761538124352</v>
      </c>
      <c r="AP71" s="194">
        <v>0.0782254832497107</v>
      </c>
      <c r="AQ71" s="195">
        <v>1.5113094829748448</v>
      </c>
      <c r="AR71" s="195">
        <v>13.172118543394983</v>
      </c>
      <c r="AS71" s="195">
        <v>2.474170999888745</v>
      </c>
      <c r="AT71" s="195">
        <v>5.282664525717813</v>
      </c>
      <c r="AU71" s="195">
        <v>3.0566495601507917</v>
      </c>
      <c r="AV71" s="195">
        <v>2.6053789903813884</v>
      </c>
      <c r="AW71" s="195">
        <v>6.029510872362447</v>
      </c>
      <c r="AX71" s="195">
        <v>0.7849202791811972</v>
      </c>
      <c r="AY71" s="195">
        <v>11.267772359937508</v>
      </c>
      <c r="AZ71" s="196">
        <v>0.2925261588775561</v>
      </c>
      <c r="BA71" s="195">
        <v>30.452230257439272</v>
      </c>
      <c r="BB71" s="229">
        <v>2.399726765220028</v>
      </c>
    </row>
    <row r="72" spans="1:54" ht="12.75">
      <c r="A72" s="231" t="s">
        <v>14</v>
      </c>
      <c r="B72" s="214">
        <v>1.012</v>
      </c>
      <c r="C72" s="193">
        <v>10.1273</v>
      </c>
      <c r="D72" s="215">
        <f t="shared" si="4"/>
        <v>10.007213438735178</v>
      </c>
      <c r="E72" s="194">
        <v>0.378369</v>
      </c>
      <c r="F72" s="194">
        <v>0.74169</v>
      </c>
      <c r="G72" s="194">
        <v>5.335344</v>
      </c>
      <c r="H72" s="194">
        <v>32.53104</v>
      </c>
      <c r="I72" s="195">
        <v>857</v>
      </c>
      <c r="J72" s="195">
        <v>1016</v>
      </c>
      <c r="K72" s="194">
        <v>1.5524740000000001</v>
      </c>
      <c r="L72" s="194">
        <v>0.192969</v>
      </c>
      <c r="M72" s="194">
        <v>0.3357200000000001</v>
      </c>
      <c r="N72" s="229">
        <v>73</v>
      </c>
      <c r="O72" s="242">
        <v>87</v>
      </c>
      <c r="P72" s="195">
        <v>363</v>
      </c>
      <c r="Q72" s="194">
        <v>1.85341</v>
      </c>
      <c r="R72" s="195">
        <v>12</v>
      </c>
      <c r="S72" s="198">
        <v>422</v>
      </c>
      <c r="T72" s="195">
        <v>110</v>
      </c>
      <c r="U72" s="195">
        <v>256</v>
      </c>
      <c r="V72" s="195">
        <v>58</v>
      </c>
      <c r="W72" s="195">
        <v>133</v>
      </c>
      <c r="X72" s="195">
        <v>44</v>
      </c>
      <c r="Y72" s="195">
        <v>22</v>
      </c>
      <c r="Z72" s="195">
        <v>178</v>
      </c>
      <c r="AA72" s="196">
        <v>1.1</v>
      </c>
      <c r="AB72" s="195">
        <v>304</v>
      </c>
      <c r="AC72" s="229">
        <v>481</v>
      </c>
      <c r="AD72" s="248">
        <v>0.1941971449726191</v>
      </c>
      <c r="AE72" s="194">
        <v>0.16003508043323297</v>
      </c>
      <c r="AF72" s="194">
        <v>1.004780782317361</v>
      </c>
      <c r="AG72" s="194">
        <v>3.9573717589028274</v>
      </c>
      <c r="AH72" s="195">
        <v>78.26299317373697</v>
      </c>
      <c r="AI72" s="195">
        <v>106.09128982817049</v>
      </c>
      <c r="AJ72" s="194">
        <v>0.056873399733566185</v>
      </c>
      <c r="AK72" s="194">
        <v>0.09527527113782966</v>
      </c>
      <c r="AL72" s="194">
        <v>0.02620023505219547</v>
      </c>
      <c r="AM72" s="229">
        <v>1.7651236629191835</v>
      </c>
      <c r="AN72" s="242">
        <v>4.561125876553936</v>
      </c>
      <c r="AO72" s="195">
        <v>34.40304494650183</v>
      </c>
      <c r="AP72" s="194">
        <v>0.07975535537011869</v>
      </c>
      <c r="AQ72" s="195">
        <v>1.5317659289466115</v>
      </c>
      <c r="AR72" s="195">
        <v>7.655112046110746</v>
      </c>
      <c r="AS72" s="195">
        <v>2.4143109536306206</v>
      </c>
      <c r="AT72" s="195">
        <v>5.293211614530535</v>
      </c>
      <c r="AU72" s="195">
        <v>3.070994127620417</v>
      </c>
      <c r="AV72" s="195">
        <v>2.6160334224757986</v>
      </c>
      <c r="AW72" s="195">
        <v>6.041543125751026</v>
      </c>
      <c r="AX72" s="195">
        <v>0.7900227251348726</v>
      </c>
      <c r="AY72" s="195">
        <v>10.596609563710315</v>
      </c>
      <c r="AZ72" s="196">
        <v>0.2914416401737146</v>
      </c>
      <c r="BA72" s="195">
        <v>31.324825183778067</v>
      </c>
      <c r="BB72" s="229">
        <v>2.342735936258463</v>
      </c>
    </row>
    <row r="73" spans="1:54" ht="12.75">
      <c r="A73" s="231" t="s">
        <v>15</v>
      </c>
      <c r="B73" s="214">
        <v>1.012</v>
      </c>
      <c r="C73" s="193">
        <v>10.1244</v>
      </c>
      <c r="D73" s="215">
        <f t="shared" si="4"/>
        <v>10.004347826086956</v>
      </c>
      <c r="E73" s="194">
        <v>0.363531</v>
      </c>
      <c r="F73" s="194">
        <v>0.75978</v>
      </c>
      <c r="G73" s="194">
        <v>5.652924</v>
      </c>
      <c r="H73" s="194">
        <v>32.64789</v>
      </c>
      <c r="I73" s="195">
        <v>1279</v>
      </c>
      <c r="J73" s="198">
        <v>44</v>
      </c>
      <c r="K73" s="194">
        <v>1.627192</v>
      </c>
      <c r="L73" s="194">
        <v>0.164381</v>
      </c>
      <c r="M73" s="194">
        <v>0.34771</v>
      </c>
      <c r="N73" s="229">
        <v>74</v>
      </c>
      <c r="O73" s="242">
        <v>98</v>
      </c>
      <c r="P73" s="195">
        <v>339</v>
      </c>
      <c r="Q73" s="194">
        <v>1.944332</v>
      </c>
      <c r="R73" s="195">
        <v>11</v>
      </c>
      <c r="S73" s="195">
        <v>172</v>
      </c>
      <c r="T73" s="195">
        <v>66</v>
      </c>
      <c r="U73" s="195">
        <v>213</v>
      </c>
      <c r="V73" s="195">
        <v>62</v>
      </c>
      <c r="W73" s="195">
        <v>137</v>
      </c>
      <c r="X73" s="195">
        <v>46</v>
      </c>
      <c r="Y73" s="195">
        <v>16</v>
      </c>
      <c r="Z73" s="195">
        <v>155</v>
      </c>
      <c r="AA73" s="196">
        <v>0.96</v>
      </c>
      <c r="AB73" s="195">
        <v>309</v>
      </c>
      <c r="AC73" s="229">
        <v>423</v>
      </c>
      <c r="AD73" s="248">
        <v>0.19473478896215587</v>
      </c>
      <c r="AE73" s="194">
        <v>0.15988241671782763</v>
      </c>
      <c r="AF73" s="194">
        <v>0.985187169581784</v>
      </c>
      <c r="AG73" s="194">
        <v>3.972089162830543</v>
      </c>
      <c r="AH73" s="195">
        <v>83.21814629423044</v>
      </c>
      <c r="AI73" s="195">
        <v>59.8245769387879</v>
      </c>
      <c r="AJ73" s="194">
        <v>0.056734696579480444</v>
      </c>
      <c r="AK73" s="194">
        <v>0.09539826771876682</v>
      </c>
      <c r="AL73" s="194">
        <v>0.02612238247991199</v>
      </c>
      <c r="AM73" s="229">
        <v>1.7621918656959734</v>
      </c>
      <c r="AN73" s="242">
        <v>4.543810938290671</v>
      </c>
      <c r="AO73" s="195">
        <v>34.45236671260347</v>
      </c>
      <c r="AP73" s="194">
        <v>0.07930380208322282</v>
      </c>
      <c r="AQ73" s="195">
        <v>1.537741372449969</v>
      </c>
      <c r="AR73" s="195">
        <v>3.8100130451559724</v>
      </c>
      <c r="AS73" s="195">
        <v>2.333679092570537</v>
      </c>
      <c r="AT73" s="195">
        <v>5.304836077135582</v>
      </c>
      <c r="AU73" s="195">
        <v>3.065218718110549</v>
      </c>
      <c r="AV73" s="195">
        <v>2.6607829071653017</v>
      </c>
      <c r="AW73" s="195">
        <v>6.017545681780431</v>
      </c>
      <c r="AX73" s="195">
        <v>0.9290432654799591</v>
      </c>
      <c r="AY73" s="195">
        <v>11.41628027877359</v>
      </c>
      <c r="AZ73" s="196">
        <v>0.29282936295668666</v>
      </c>
      <c r="BA73" s="195">
        <v>31.22743123416146</v>
      </c>
      <c r="BB73" s="229">
        <v>2.324049933590699</v>
      </c>
    </row>
    <row r="74" spans="1:54" ht="12.75">
      <c r="A74" s="231" t="s">
        <v>4</v>
      </c>
      <c r="B74" s="214">
        <v>1.012</v>
      </c>
      <c r="C74" s="193">
        <v>10.1264</v>
      </c>
      <c r="D74" s="215">
        <f t="shared" si="4"/>
        <v>10.006324110671937</v>
      </c>
      <c r="E74" s="194">
        <v>0.363531</v>
      </c>
      <c r="F74" s="194">
        <v>0.81405</v>
      </c>
      <c r="G74" s="194">
        <v>5.652924</v>
      </c>
      <c r="H74" s="194">
        <v>31.507433999999996</v>
      </c>
      <c r="I74" s="195">
        <v>1440</v>
      </c>
      <c r="J74" s="195">
        <v>1031</v>
      </c>
      <c r="K74" s="194">
        <v>1.57738</v>
      </c>
      <c r="L74" s="194">
        <v>0.321615</v>
      </c>
      <c r="M74" s="194">
        <v>0.3357200000000001</v>
      </c>
      <c r="N74" s="229">
        <v>79</v>
      </c>
      <c r="O74" s="242">
        <v>108</v>
      </c>
      <c r="P74" s="195">
        <v>389</v>
      </c>
      <c r="Q74" s="194">
        <v>2.182128</v>
      </c>
      <c r="R74" s="195">
        <v>14</v>
      </c>
      <c r="S74" s="198">
        <v>609</v>
      </c>
      <c r="T74" s="195">
        <v>117</v>
      </c>
      <c r="U74" s="195">
        <v>291</v>
      </c>
      <c r="V74" s="195">
        <v>66</v>
      </c>
      <c r="W74" s="195">
        <v>132</v>
      </c>
      <c r="X74" s="195">
        <v>45</v>
      </c>
      <c r="Y74" s="195">
        <v>22</v>
      </c>
      <c r="Z74" s="195">
        <v>178</v>
      </c>
      <c r="AA74" s="196">
        <v>0.74</v>
      </c>
      <c r="AB74" s="195">
        <v>336</v>
      </c>
      <c r="AC74" s="229">
        <v>591</v>
      </c>
      <c r="AD74" s="248">
        <v>0.19473478896215587</v>
      </c>
      <c r="AE74" s="194">
        <v>0.1594914151208894</v>
      </c>
      <c r="AF74" s="194">
        <v>0.985187169581784</v>
      </c>
      <c r="AG74" s="194">
        <v>3.841806233795367</v>
      </c>
      <c r="AH74" s="195">
        <v>87.10333163301053</v>
      </c>
      <c r="AI74" s="195">
        <v>107.80625956294787</v>
      </c>
      <c r="AJ74" s="194">
        <v>0.05680774045489865</v>
      </c>
      <c r="AK74" s="194">
        <v>0.09474017062578634</v>
      </c>
      <c r="AL74" s="194">
        <v>0.02620023505219547</v>
      </c>
      <c r="AM74" s="229">
        <v>1.7490614204033021</v>
      </c>
      <c r="AN74" s="242">
        <v>4.539405958630003</v>
      </c>
      <c r="AO74" s="195">
        <v>34.35082043478411</v>
      </c>
      <c r="AP74" s="194">
        <v>0.07819435858032094</v>
      </c>
      <c r="AQ74" s="195">
        <v>1.520841337808113</v>
      </c>
      <c r="AR74" s="195">
        <v>11.069343521046386</v>
      </c>
      <c r="AS74" s="195">
        <v>2.4403273767695968</v>
      </c>
      <c r="AT74" s="195">
        <v>5.286352906085158</v>
      </c>
      <c r="AU74" s="195">
        <v>3.060651486176836</v>
      </c>
      <c r="AV74" s="195">
        <v>2.6053789903813884</v>
      </c>
      <c r="AW74" s="195">
        <v>6.029510872362447</v>
      </c>
      <c r="AX74" s="195">
        <v>0.7900227251348726</v>
      </c>
      <c r="AY74" s="195">
        <v>10.596609563710315</v>
      </c>
      <c r="AZ74" s="196">
        <v>0.2951488976952516</v>
      </c>
      <c r="BA74" s="195">
        <v>30.73398368209332</v>
      </c>
      <c r="BB74" s="229">
        <v>2.3921647542060773</v>
      </c>
    </row>
    <row r="75" spans="1:54" ht="12.75">
      <c r="A75" s="231" t="s">
        <v>16</v>
      </c>
      <c r="B75" s="214">
        <v>1.012</v>
      </c>
      <c r="C75" s="193">
        <v>10.1235</v>
      </c>
      <c r="D75" s="215">
        <f t="shared" si="4"/>
        <v>10.003458498023715</v>
      </c>
      <c r="E75" s="194">
        <v>0.37095</v>
      </c>
      <c r="F75" s="194">
        <v>0.74169</v>
      </c>
      <c r="G75" s="194">
        <v>5.356515999999999</v>
      </c>
      <c r="H75" s="194">
        <v>31.703742</v>
      </c>
      <c r="I75" s="195">
        <v>874</v>
      </c>
      <c r="J75" s="195">
        <v>974</v>
      </c>
      <c r="K75" s="194">
        <v>1.5192660000000002</v>
      </c>
      <c r="L75" s="194">
        <v>0.178675</v>
      </c>
      <c r="M75" s="194">
        <v>0.3357200000000001</v>
      </c>
      <c r="N75" s="229">
        <v>72</v>
      </c>
      <c r="O75" s="242">
        <v>265</v>
      </c>
      <c r="P75" s="195">
        <v>354</v>
      </c>
      <c r="Q75" s="194">
        <v>1.9163560000000002</v>
      </c>
      <c r="R75" s="195">
        <v>11</v>
      </c>
      <c r="S75" s="198">
        <v>390</v>
      </c>
      <c r="T75" s="195">
        <v>100</v>
      </c>
      <c r="U75" s="195">
        <v>243</v>
      </c>
      <c r="V75" s="195">
        <v>54</v>
      </c>
      <c r="W75" s="195">
        <v>130</v>
      </c>
      <c r="X75" s="195">
        <v>43</v>
      </c>
      <c r="Y75" s="195">
        <v>22</v>
      </c>
      <c r="Z75" s="195">
        <v>175</v>
      </c>
      <c r="AA75" s="196">
        <v>0.61</v>
      </c>
      <c r="AB75" s="195">
        <v>294</v>
      </c>
      <c r="AC75" s="229">
        <v>454</v>
      </c>
      <c r="AD75" s="248">
        <v>0.19446444244623487</v>
      </c>
      <c r="AE75" s="194">
        <v>0.16003508043323297</v>
      </c>
      <c r="AF75" s="194">
        <v>1.003405526177687</v>
      </c>
      <c r="AG75" s="194">
        <v>3.862058885481978</v>
      </c>
      <c r="AH75" s="195">
        <v>78.30187522684719</v>
      </c>
      <c r="AI75" s="195">
        <v>101.33313891984326</v>
      </c>
      <c r="AJ75" s="194">
        <v>0.05699101852486038</v>
      </c>
      <c r="AK75" s="194">
        <v>0.09533658491008397</v>
      </c>
      <c r="AL75" s="194">
        <v>0.02620023505219547</v>
      </c>
      <c r="AM75" s="229">
        <v>1.7681562212131274</v>
      </c>
      <c r="AN75" s="242">
        <v>5.733784806676715</v>
      </c>
      <c r="AO75" s="195">
        <v>34.421415484359024</v>
      </c>
      <c r="AP75" s="194">
        <v>0.07944115588279903</v>
      </c>
      <c r="AQ75" s="195">
        <v>1.537741372449969</v>
      </c>
      <c r="AR75" s="195">
        <v>7.093340255229181</v>
      </c>
      <c r="AS75" s="195">
        <v>2.383192896460254</v>
      </c>
      <c r="AT75" s="195">
        <v>5.296354927379995</v>
      </c>
      <c r="AU75" s="195">
        <v>3.077970913752746</v>
      </c>
      <c r="AV75" s="195">
        <v>2.5847282909852427</v>
      </c>
      <c r="AW75" s="195">
        <v>6.053642042062932</v>
      </c>
      <c r="AX75" s="195">
        <v>0.7900227251348726</v>
      </c>
      <c r="AY75" s="195">
        <v>10.698570291064149</v>
      </c>
      <c r="AZ75" s="196">
        <v>0.29659789950913984</v>
      </c>
      <c r="BA75" s="195">
        <v>31.525107999822087</v>
      </c>
      <c r="BB75" s="229">
        <v>2.3333896777561765</v>
      </c>
    </row>
    <row r="76" spans="1:54" ht="12.75">
      <c r="A76" s="231" t="s">
        <v>17</v>
      </c>
      <c r="B76" s="214">
        <v>1.012</v>
      </c>
      <c r="C76" s="193">
        <v>10.1251</v>
      </c>
      <c r="D76" s="215">
        <f t="shared" si="4"/>
        <v>10.0050395256917</v>
      </c>
      <c r="E76" s="194">
        <v>0.385788</v>
      </c>
      <c r="F76" s="194">
        <v>0.73566</v>
      </c>
      <c r="G76" s="194">
        <v>5.536478000000001</v>
      </c>
      <c r="H76" s="194">
        <v>34.311834</v>
      </c>
      <c r="I76" s="195">
        <v>1182</v>
      </c>
      <c r="J76" s="198">
        <v>5</v>
      </c>
      <c r="K76" s="194">
        <v>1.627192</v>
      </c>
      <c r="L76" s="194">
        <v>0.164381</v>
      </c>
      <c r="M76" s="194">
        <v>0.365695</v>
      </c>
      <c r="N76" s="229">
        <v>74</v>
      </c>
      <c r="O76" s="242">
        <v>111</v>
      </c>
      <c r="P76" s="195">
        <v>333</v>
      </c>
      <c r="Q76" s="194">
        <v>1.937338</v>
      </c>
      <c r="R76" s="195">
        <v>12</v>
      </c>
      <c r="S76" s="195">
        <v>192</v>
      </c>
      <c r="T76" s="195">
        <v>67</v>
      </c>
      <c r="U76" s="195">
        <v>207</v>
      </c>
      <c r="V76" s="195">
        <v>56</v>
      </c>
      <c r="W76" s="195">
        <v>135</v>
      </c>
      <c r="X76" s="195">
        <v>47</v>
      </c>
      <c r="Y76" s="195">
        <v>16</v>
      </c>
      <c r="Z76" s="195">
        <v>186</v>
      </c>
      <c r="AA76" s="196">
        <v>0.64</v>
      </c>
      <c r="AB76" s="195">
        <v>314</v>
      </c>
      <c r="AC76" s="229">
        <v>400</v>
      </c>
      <c r="AD76" s="248">
        <v>0.19393290914878203</v>
      </c>
      <c r="AE76" s="194">
        <v>0.16008843967990022</v>
      </c>
      <c r="AF76" s="194">
        <v>0.9921110122471621</v>
      </c>
      <c r="AG76" s="194">
        <v>4.212648983346335</v>
      </c>
      <c r="AH76" s="195">
        <v>81.37331516800462</v>
      </c>
      <c r="AI76" s="195">
        <v>62.70907840830821</v>
      </c>
      <c r="AJ76" s="194">
        <v>0.056734696579480444</v>
      </c>
      <c r="AK76" s="194">
        <v>0.09539826771876682</v>
      </c>
      <c r="AL76" s="194">
        <v>0.02601546984377907</v>
      </c>
      <c r="AM76" s="229">
        <v>1.7621918656959734</v>
      </c>
      <c r="AN76" s="242">
        <v>4.540197003318039</v>
      </c>
      <c r="AO76" s="195">
        <v>34.46486377709078</v>
      </c>
      <c r="AP76" s="194">
        <v>0.07933800770297375</v>
      </c>
      <c r="AQ76" s="195">
        <v>1.5317659289466115</v>
      </c>
      <c r="AR76" s="195">
        <v>4.037390981500612</v>
      </c>
      <c r="AS76" s="195">
        <v>2.3338556943795394</v>
      </c>
      <c r="AT76" s="195">
        <v>5.306737286862425</v>
      </c>
      <c r="AU76" s="195">
        <v>3.074332826792323</v>
      </c>
      <c r="AV76" s="195">
        <v>2.6379871603493403</v>
      </c>
      <c r="AW76" s="195">
        <v>6.0056479548373085</v>
      </c>
      <c r="AX76" s="195">
        <v>0.9290432654799591</v>
      </c>
      <c r="AY76" s="195">
        <v>10.33272998713226</v>
      </c>
      <c r="AZ76" s="196">
        <v>0.29625840838451417</v>
      </c>
      <c r="BA76" s="195">
        <v>31.131891951872376</v>
      </c>
      <c r="BB76" s="229">
        <v>2.318091572445807</v>
      </c>
    </row>
    <row r="77" spans="1:54" ht="12.75">
      <c r="A77" s="231" t="s">
        <v>4</v>
      </c>
      <c r="B77" s="214">
        <v>1.012</v>
      </c>
      <c r="C77" s="193">
        <v>10.1236</v>
      </c>
      <c r="D77" s="215">
        <f t="shared" si="4"/>
        <v>10.003557312252964</v>
      </c>
      <c r="E77" s="194">
        <v>0.363531</v>
      </c>
      <c r="F77" s="194">
        <v>0.82611</v>
      </c>
      <c r="G77" s="194">
        <v>5.727026</v>
      </c>
      <c r="H77" s="194">
        <v>31.329822</v>
      </c>
      <c r="I77" s="195">
        <v>1459</v>
      </c>
      <c r="J77" s="195">
        <v>1072</v>
      </c>
      <c r="K77" s="194">
        <v>1.602286</v>
      </c>
      <c r="L77" s="194">
        <v>0.328762</v>
      </c>
      <c r="M77" s="194">
        <v>0.34771</v>
      </c>
      <c r="N77" s="229">
        <v>83</v>
      </c>
      <c r="O77" s="242">
        <v>91</v>
      </c>
      <c r="P77" s="195">
        <v>423</v>
      </c>
      <c r="Q77" s="194">
        <v>2.259062</v>
      </c>
      <c r="R77" s="195">
        <v>15</v>
      </c>
      <c r="S77" s="198">
        <v>640</v>
      </c>
      <c r="T77" s="195">
        <v>127</v>
      </c>
      <c r="U77" s="195">
        <v>315</v>
      </c>
      <c r="V77" s="195">
        <v>73</v>
      </c>
      <c r="W77" s="195">
        <v>137</v>
      </c>
      <c r="X77" s="195">
        <v>46</v>
      </c>
      <c r="Y77" s="195">
        <v>23</v>
      </c>
      <c r="Z77" s="195">
        <v>176</v>
      </c>
      <c r="AA77" s="196">
        <v>0.96</v>
      </c>
      <c r="AB77" s="195">
        <v>355</v>
      </c>
      <c r="AC77" s="229">
        <v>661</v>
      </c>
      <c r="AD77" s="248">
        <v>0.19473478896215587</v>
      </c>
      <c r="AE77" s="194">
        <v>0.15941822433143976</v>
      </c>
      <c r="AF77" s="194">
        <v>0.9809418975195457</v>
      </c>
      <c r="AG77" s="194">
        <v>3.824289967619549</v>
      </c>
      <c r="AH77" s="195">
        <v>87.62460052272267</v>
      </c>
      <c r="AI77" s="195">
        <v>112.53163762228809</v>
      </c>
      <c r="AJ77" s="194">
        <v>0.05676149024789339</v>
      </c>
      <c r="AK77" s="194">
        <v>0.09471133126778937</v>
      </c>
      <c r="AL77" s="194">
        <v>0.02612238247991199</v>
      </c>
      <c r="AM77" s="229">
        <v>1.7404181845788145</v>
      </c>
      <c r="AN77" s="242">
        <v>4.553324835945237</v>
      </c>
      <c r="AO77" s="195">
        <v>34.28443083708111</v>
      </c>
      <c r="AP77" s="194">
        <v>0.07785812142135903</v>
      </c>
      <c r="AQ77" s="195">
        <v>1.5158995863687355</v>
      </c>
      <c r="AR77" s="195">
        <v>11.648527467530569</v>
      </c>
      <c r="AS77" s="195">
        <v>2.483297561334546</v>
      </c>
      <c r="AT77" s="195">
        <v>5.283005296561819</v>
      </c>
      <c r="AU77" s="195">
        <v>3.055581494669328</v>
      </c>
      <c r="AV77" s="195">
        <v>2.6607829071653017</v>
      </c>
      <c r="AW77" s="195">
        <v>6.017545681780431</v>
      </c>
      <c r="AX77" s="195">
        <v>0.7849202791811972</v>
      </c>
      <c r="AY77" s="195">
        <v>10.66440694282988</v>
      </c>
      <c r="AZ77" s="196">
        <v>0.29282936295668666</v>
      </c>
      <c r="BA77" s="195">
        <v>30.42059071052616</v>
      </c>
      <c r="BB77" s="229">
        <v>2.4327344614982174</v>
      </c>
    </row>
    <row r="78" spans="1:54" ht="12.75">
      <c r="A78" s="231" t="s">
        <v>5</v>
      </c>
      <c r="B78" s="214">
        <v>1.012</v>
      </c>
      <c r="C78" s="193">
        <v>10.123899999999999</v>
      </c>
      <c r="D78" s="215">
        <f t="shared" si="4"/>
        <v>10.00385375494071</v>
      </c>
      <c r="E78" s="194">
        <v>0.37095</v>
      </c>
      <c r="F78" s="194">
        <v>0.7175699999999999</v>
      </c>
      <c r="G78" s="194">
        <v>5.293</v>
      </c>
      <c r="H78" s="194">
        <v>32.213208</v>
      </c>
      <c r="I78" s="195">
        <v>756</v>
      </c>
      <c r="J78" s="195">
        <v>882</v>
      </c>
      <c r="K78" s="194">
        <v>1.5524740000000001</v>
      </c>
      <c r="L78" s="194">
        <v>0.17152799999999999</v>
      </c>
      <c r="M78" s="194">
        <v>0.341715</v>
      </c>
      <c r="N78" s="229">
        <v>73</v>
      </c>
      <c r="O78" s="242">
        <v>95</v>
      </c>
      <c r="P78" s="195">
        <v>351</v>
      </c>
      <c r="Q78" s="194">
        <v>1.7764760000000002</v>
      </c>
      <c r="R78" s="195">
        <v>11</v>
      </c>
      <c r="S78" s="195">
        <v>305</v>
      </c>
      <c r="T78" s="195">
        <v>103</v>
      </c>
      <c r="U78" s="195">
        <v>220</v>
      </c>
      <c r="V78" s="195">
        <v>56</v>
      </c>
      <c r="W78" s="195">
        <v>131</v>
      </c>
      <c r="X78" s="195">
        <v>44</v>
      </c>
      <c r="Y78" s="195">
        <v>21</v>
      </c>
      <c r="Z78" s="195">
        <v>163</v>
      </c>
      <c r="AA78" s="196">
        <v>1.06</v>
      </c>
      <c r="AB78" s="195">
        <v>295</v>
      </c>
      <c r="AC78" s="229">
        <v>439</v>
      </c>
      <c r="AD78" s="248">
        <v>0.19446444244623487</v>
      </c>
      <c r="AE78" s="194">
        <v>0.1602559141643421</v>
      </c>
      <c r="AF78" s="194">
        <v>1.007560201014248</v>
      </c>
      <c r="AG78" s="194">
        <v>3.9188879262075127</v>
      </c>
      <c r="AH78" s="195">
        <v>78.3210615854879</v>
      </c>
      <c r="AI78" s="195">
        <v>91.17736231221154</v>
      </c>
      <c r="AJ78" s="194">
        <v>0.056873399733566185</v>
      </c>
      <c r="AK78" s="194">
        <v>0.09536738022952572</v>
      </c>
      <c r="AL78" s="194">
        <v>0.026160654800440684</v>
      </c>
      <c r="AM78" s="229">
        <v>1.7651236629191835</v>
      </c>
      <c r="AN78" s="242">
        <v>4.547241696460953</v>
      </c>
      <c r="AO78" s="195">
        <v>34.42757238737767</v>
      </c>
      <c r="AP78" s="194">
        <v>0.0801489654441091</v>
      </c>
      <c r="AQ78" s="195">
        <v>1.537741372449969</v>
      </c>
      <c r="AR78" s="195">
        <v>5.663463140465601</v>
      </c>
      <c r="AS78" s="195">
        <v>2.3917667886015708</v>
      </c>
      <c r="AT78" s="195">
        <v>5.3027042452952875</v>
      </c>
      <c r="AU78" s="195">
        <v>3.074332826792323</v>
      </c>
      <c r="AV78" s="195">
        <v>2.594943064325387</v>
      </c>
      <c r="AW78" s="195">
        <v>6.041543125751026</v>
      </c>
      <c r="AX78" s="195">
        <v>0.8007847471645401</v>
      </c>
      <c r="AY78" s="195">
        <v>11.12165043139878</v>
      </c>
      <c r="AZ78" s="196">
        <v>0.2918310429466486</v>
      </c>
      <c r="BA78" s="195">
        <v>31.50475294143176</v>
      </c>
      <c r="BB78" s="229">
        <v>2.3286836896062555</v>
      </c>
    </row>
    <row r="79" spans="1:54" ht="12.75">
      <c r="A79" s="231" t="s">
        <v>18</v>
      </c>
      <c r="B79" s="214">
        <v>1.012</v>
      </c>
      <c r="C79" s="193">
        <v>10.1259</v>
      </c>
      <c r="D79" s="215">
        <f t="shared" si="4"/>
        <v>10.00583003952569</v>
      </c>
      <c r="E79" s="194">
        <v>0.37095</v>
      </c>
      <c r="F79" s="194">
        <v>0.72963</v>
      </c>
      <c r="G79" s="194">
        <v>5.45179</v>
      </c>
      <c r="H79" s="194">
        <v>33.568667999999995</v>
      </c>
      <c r="I79" s="195">
        <v>684</v>
      </c>
      <c r="J79" s="195" t="s">
        <v>0</v>
      </c>
      <c r="K79" s="194">
        <v>1.593984</v>
      </c>
      <c r="L79" s="194">
        <v>0.157234</v>
      </c>
      <c r="M79" s="194">
        <v>0.353705</v>
      </c>
      <c r="N79" s="229">
        <v>68</v>
      </c>
      <c r="O79" s="242">
        <v>80</v>
      </c>
      <c r="P79" s="195">
        <v>302</v>
      </c>
      <c r="Q79" s="194">
        <v>1.636596</v>
      </c>
      <c r="R79" s="195">
        <v>9</v>
      </c>
      <c r="S79" s="195">
        <v>78</v>
      </c>
      <c r="T79" s="195">
        <v>48</v>
      </c>
      <c r="U79" s="195">
        <v>155</v>
      </c>
      <c r="V79" s="195">
        <v>50</v>
      </c>
      <c r="W79" s="195">
        <v>124</v>
      </c>
      <c r="X79" s="195">
        <v>44</v>
      </c>
      <c r="Y79" s="195">
        <v>12</v>
      </c>
      <c r="Z79" s="195">
        <v>165</v>
      </c>
      <c r="AA79" s="196">
        <v>0.94</v>
      </c>
      <c r="AB79" s="195">
        <v>293</v>
      </c>
      <c r="AC79" s="229">
        <v>280</v>
      </c>
      <c r="AD79" s="248">
        <v>0.19446444244623487</v>
      </c>
      <c r="AE79" s="194">
        <v>0.16014303256255813</v>
      </c>
      <c r="AF79" s="194">
        <v>0.9973373402867662</v>
      </c>
      <c r="AG79" s="194">
        <v>4.098306444647925</v>
      </c>
      <c r="AH79" s="195">
        <v>78.66367345414363</v>
      </c>
      <c r="AI79" s="195">
        <v>63.098598190790746</v>
      </c>
      <c r="AJ79" s="194">
        <v>0.056774747082474104</v>
      </c>
      <c r="AK79" s="194">
        <v>0.09542924728830973</v>
      </c>
      <c r="AL79" s="194">
        <v>0.026085423847568016</v>
      </c>
      <c r="AM79" s="229">
        <v>1.781283516158276</v>
      </c>
      <c r="AN79" s="242">
        <v>4.578883897145</v>
      </c>
      <c r="AO79" s="195">
        <v>34.53048978937637</v>
      </c>
      <c r="AP79" s="194">
        <v>0.08089116086220341</v>
      </c>
      <c r="AQ79" s="195">
        <v>1.5506987818719535</v>
      </c>
      <c r="AR79" s="195">
        <v>3.1920189133436914</v>
      </c>
      <c r="AS79" s="195">
        <v>2.343900002590627</v>
      </c>
      <c r="AT79" s="195">
        <v>5.326061084665197</v>
      </c>
      <c r="AU79" s="195">
        <v>3.0861409287234034</v>
      </c>
      <c r="AV79" s="195">
        <v>2.5282299111712305</v>
      </c>
      <c r="AW79" s="195">
        <v>6.041543125751026</v>
      </c>
      <c r="AX79" s="195">
        <v>1.097328535328945</v>
      </c>
      <c r="AY79" s="195">
        <v>11.04951385486211</v>
      </c>
      <c r="AZ79" s="196">
        <v>0.2930332574837432</v>
      </c>
      <c r="BA79" s="195">
        <v>31.54553516352814</v>
      </c>
      <c r="BB79" s="229">
        <v>2.3006495562758955</v>
      </c>
    </row>
    <row r="80" spans="1:54" ht="12.75">
      <c r="A80" s="231" t="s">
        <v>4</v>
      </c>
      <c r="B80" s="214">
        <v>1.012</v>
      </c>
      <c r="C80" s="193">
        <v>10.1227</v>
      </c>
      <c r="D80" s="215">
        <f t="shared" si="4"/>
        <v>10.002667984189722</v>
      </c>
      <c r="E80" s="194">
        <v>0.363531</v>
      </c>
      <c r="F80" s="194">
        <v>0.81405</v>
      </c>
      <c r="G80" s="194">
        <v>5.66351</v>
      </c>
      <c r="H80" s="194">
        <v>31.161558</v>
      </c>
      <c r="I80" s="195">
        <v>1446</v>
      </c>
      <c r="J80" s="195">
        <v>1056</v>
      </c>
      <c r="K80" s="194">
        <v>1.593984</v>
      </c>
      <c r="L80" s="194">
        <v>0.321615</v>
      </c>
      <c r="M80" s="194">
        <v>0.3357200000000001</v>
      </c>
      <c r="N80" s="229">
        <v>81</v>
      </c>
      <c r="O80" s="242">
        <v>95</v>
      </c>
      <c r="P80" s="195">
        <v>400</v>
      </c>
      <c r="Q80" s="194">
        <v>2.20311</v>
      </c>
      <c r="R80" s="195">
        <v>15</v>
      </c>
      <c r="S80" s="198">
        <v>616</v>
      </c>
      <c r="T80" s="195">
        <v>120</v>
      </c>
      <c r="U80" s="195">
        <v>298</v>
      </c>
      <c r="V80" s="195">
        <v>70</v>
      </c>
      <c r="W80" s="195">
        <v>134</v>
      </c>
      <c r="X80" s="195">
        <v>45</v>
      </c>
      <c r="Y80" s="195">
        <v>22</v>
      </c>
      <c r="Z80" s="195">
        <v>167</v>
      </c>
      <c r="AA80" s="196">
        <v>0.95</v>
      </c>
      <c r="AB80" s="195">
        <v>345</v>
      </c>
      <c r="AC80" s="229">
        <v>612</v>
      </c>
      <c r="AD80" s="248">
        <v>0.19473478896215587</v>
      </c>
      <c r="AE80" s="194">
        <v>0.1594914151208894</v>
      </c>
      <c r="AF80" s="194">
        <v>0.9845729869279922</v>
      </c>
      <c r="AG80" s="194">
        <v>3.8084132422308365</v>
      </c>
      <c r="AH80" s="195">
        <v>87.26658207918956</v>
      </c>
      <c r="AI80" s="195">
        <v>110.68127695273317</v>
      </c>
      <c r="AJ80" s="194">
        <v>0.056774747082474104</v>
      </c>
      <c r="AK80" s="194">
        <v>0.09474017062578634</v>
      </c>
      <c r="AL80" s="194">
        <v>0.02620023505219547</v>
      </c>
      <c r="AM80" s="229">
        <v>1.7445310682493949</v>
      </c>
      <c r="AN80" s="242">
        <v>4.547241696460953</v>
      </c>
      <c r="AO80" s="195">
        <v>34.32910481186147</v>
      </c>
      <c r="AP80" s="194">
        <v>0.07810154046912618</v>
      </c>
      <c r="AQ80" s="195">
        <v>1.5158995863687355</v>
      </c>
      <c r="AR80" s="195">
        <v>11.199904071285829</v>
      </c>
      <c r="AS80" s="195">
        <v>2.4525133469771494</v>
      </c>
      <c r="AT80" s="195">
        <v>5.2852624551619</v>
      </c>
      <c r="AU80" s="195">
        <v>3.05729784643608</v>
      </c>
      <c r="AV80" s="195">
        <v>2.626903701900684</v>
      </c>
      <c r="AW80" s="195">
        <v>6.029510872362447</v>
      </c>
      <c r="AX80" s="195">
        <v>0.7900227251348726</v>
      </c>
      <c r="AY80" s="195">
        <v>10.97800976917482</v>
      </c>
      <c r="AZ80" s="196">
        <v>0.29293113461673714</v>
      </c>
      <c r="BA80" s="195">
        <v>30.581978282594697</v>
      </c>
      <c r="BB80" s="229">
        <v>2.4036124543979236</v>
      </c>
    </row>
    <row r="81" spans="1:54" ht="12.75">
      <c r="A81" s="231" t="s">
        <v>19</v>
      </c>
      <c r="B81" s="214">
        <v>1.012</v>
      </c>
      <c r="C81" s="193">
        <v>10.113199999999999</v>
      </c>
      <c r="D81" s="215">
        <f t="shared" si="4"/>
        <v>9.993280632411066</v>
      </c>
      <c r="E81" s="194">
        <v>0.378369</v>
      </c>
      <c r="F81" s="194">
        <v>0.71154</v>
      </c>
      <c r="G81" s="194">
        <v>5.245363</v>
      </c>
      <c r="H81" s="194">
        <v>32.166467999999995</v>
      </c>
      <c r="I81" s="195">
        <v>710</v>
      </c>
      <c r="J81" s="195">
        <v>855</v>
      </c>
      <c r="K81" s="194">
        <v>1.5524740000000001</v>
      </c>
      <c r="L81" s="194">
        <v>0.164381</v>
      </c>
      <c r="M81" s="194">
        <v>0.3357200000000001</v>
      </c>
      <c r="N81" s="229">
        <v>72</v>
      </c>
      <c r="O81" s="242">
        <v>116</v>
      </c>
      <c r="P81" s="195">
        <v>336</v>
      </c>
      <c r="Q81" s="194">
        <v>1.7415060000000002</v>
      </c>
      <c r="R81" s="195">
        <v>11</v>
      </c>
      <c r="S81" s="195">
        <v>273</v>
      </c>
      <c r="T81" s="195">
        <v>98</v>
      </c>
      <c r="U81" s="195">
        <v>206</v>
      </c>
      <c r="V81" s="195">
        <v>54</v>
      </c>
      <c r="W81" s="195">
        <v>129</v>
      </c>
      <c r="X81" s="195">
        <v>44</v>
      </c>
      <c r="Y81" s="195">
        <v>20</v>
      </c>
      <c r="Z81" s="195">
        <v>162</v>
      </c>
      <c r="AA81" s="196">
        <v>1.18</v>
      </c>
      <c r="AB81" s="195">
        <v>294</v>
      </c>
      <c r="AC81" s="229">
        <v>390</v>
      </c>
      <c r="AD81" s="248">
        <v>0.1941971449726191</v>
      </c>
      <c r="AE81" s="194">
        <v>0.16031420028112892</v>
      </c>
      <c r="AF81" s="194">
        <v>1.0107327833773054</v>
      </c>
      <c r="AG81" s="194">
        <v>3.9134222601804756</v>
      </c>
      <c r="AH81" s="195">
        <v>78.5112048228636</v>
      </c>
      <c r="AI81" s="195">
        <v>88.2804306489013</v>
      </c>
      <c r="AJ81" s="194">
        <v>0.056873399733566185</v>
      </c>
      <c r="AK81" s="194">
        <v>0.09539826771876682</v>
      </c>
      <c r="AL81" s="194">
        <v>0.02620023505219547</v>
      </c>
      <c r="AM81" s="229">
        <v>1.7681562212131274</v>
      </c>
      <c r="AN81" s="242">
        <v>4.54368101643261</v>
      </c>
      <c r="AO81" s="195">
        <v>34.45860692721397</v>
      </c>
      <c r="AP81" s="194">
        <v>0.08033132710006</v>
      </c>
      <c r="AQ81" s="195">
        <v>1.537741372449969</v>
      </c>
      <c r="AR81" s="195">
        <v>5.1600323910862445</v>
      </c>
      <c r="AS81" s="195">
        <v>2.377844995449861</v>
      </c>
      <c r="AT81" s="195">
        <v>5.307060783975489</v>
      </c>
      <c r="AU81" s="195">
        <v>3.077970913752746</v>
      </c>
      <c r="AV81" s="195">
        <v>2.5747373025044595</v>
      </c>
      <c r="AW81" s="195">
        <v>6.041543125751026</v>
      </c>
      <c r="AX81" s="195">
        <v>0.8169827169869791</v>
      </c>
      <c r="AY81" s="195">
        <v>11.157952074428165</v>
      </c>
      <c r="AZ81" s="196">
        <v>0.2906799749012726</v>
      </c>
      <c r="BA81" s="195">
        <v>31.525107999822087</v>
      </c>
      <c r="BB81" s="229">
        <v>2.3157609153283985</v>
      </c>
    </row>
    <row r="82" spans="1:54" ht="12.75">
      <c r="A82" s="231" t="s">
        <v>20</v>
      </c>
      <c r="B82" s="214">
        <v>1.012</v>
      </c>
      <c r="C82" s="193">
        <v>10.120999999999999</v>
      </c>
      <c r="D82" s="215">
        <f t="shared" si="4"/>
        <v>10.000988142292488</v>
      </c>
      <c r="E82" s="194">
        <v>0.363531</v>
      </c>
      <c r="F82" s="194">
        <v>0.76581</v>
      </c>
      <c r="G82" s="194">
        <v>5.811714</v>
      </c>
      <c r="H82" s="194">
        <v>33.657474</v>
      </c>
      <c r="I82" s="195">
        <v>654</v>
      </c>
      <c r="J82" s="198">
        <v>12</v>
      </c>
      <c r="K82" s="194">
        <v>1.6604</v>
      </c>
      <c r="L82" s="194">
        <v>0.164381</v>
      </c>
      <c r="M82" s="194">
        <v>0.353705</v>
      </c>
      <c r="N82" s="229">
        <v>71</v>
      </c>
      <c r="O82" s="242">
        <v>229</v>
      </c>
      <c r="P82" s="195">
        <v>339</v>
      </c>
      <c r="Q82" s="194">
        <v>1.790464</v>
      </c>
      <c r="R82" s="195">
        <v>9</v>
      </c>
      <c r="S82" s="195">
        <v>71</v>
      </c>
      <c r="T82" s="195">
        <v>55</v>
      </c>
      <c r="U82" s="195">
        <v>167</v>
      </c>
      <c r="V82" s="195">
        <v>56</v>
      </c>
      <c r="W82" s="195">
        <v>133</v>
      </c>
      <c r="X82" s="195">
        <v>46</v>
      </c>
      <c r="Y82" s="195">
        <v>12</v>
      </c>
      <c r="Z82" s="195">
        <v>148</v>
      </c>
      <c r="AA82" s="196">
        <v>1.09</v>
      </c>
      <c r="AB82" s="195">
        <v>316</v>
      </c>
      <c r="AC82" s="229">
        <v>317</v>
      </c>
      <c r="AD82" s="248">
        <v>0.19473478896215587</v>
      </c>
      <c r="AE82" s="194">
        <v>0.15983400408834977</v>
      </c>
      <c r="AF82" s="194">
        <v>0.976245791549001</v>
      </c>
      <c r="AG82" s="194">
        <v>4.111404932135105</v>
      </c>
      <c r="AH82" s="195">
        <v>78.87968398161225</v>
      </c>
      <c r="AI82" s="195">
        <v>62.17098413562425</v>
      </c>
      <c r="AJ82" s="194">
        <v>0.056729282180671005</v>
      </c>
      <c r="AK82" s="194">
        <v>0.09539826771876682</v>
      </c>
      <c r="AL82" s="194">
        <v>0.026085423847568016</v>
      </c>
      <c r="AM82" s="229">
        <v>1.7712890230499951</v>
      </c>
      <c r="AN82" s="242">
        <v>5.283924811115015</v>
      </c>
      <c r="AO82" s="195">
        <v>34.45236671260347</v>
      </c>
      <c r="AP82" s="194">
        <v>0.08007662173212322</v>
      </c>
      <c r="AQ82" s="195">
        <v>1.5506987818719535</v>
      </c>
      <c r="AR82" s="195">
        <v>3.1834808474485885</v>
      </c>
      <c r="AS82" s="195">
        <v>2.336914671890066</v>
      </c>
      <c r="AT82" s="195">
        <v>5.321150121608558</v>
      </c>
      <c r="AU82" s="195">
        <v>3.074332826792323</v>
      </c>
      <c r="AV82" s="195">
        <v>2.6160334224757986</v>
      </c>
      <c r="AW82" s="195">
        <v>6.017545681780431</v>
      </c>
      <c r="AX82" s="195">
        <v>1.097328535328945</v>
      </c>
      <c r="AY82" s="195">
        <v>11.681635897124767</v>
      </c>
      <c r="AZ82" s="196">
        <v>0.29153845682689744</v>
      </c>
      <c r="BA82" s="195">
        <v>31.09419938642278</v>
      </c>
      <c r="BB82" s="229">
        <v>2.303566536649014</v>
      </c>
    </row>
    <row r="83" spans="1:54" ht="12.75">
      <c r="A83" s="230" t="s">
        <v>33</v>
      </c>
      <c r="B83" s="214"/>
      <c r="C83" s="193"/>
      <c r="D83" s="215"/>
      <c r="E83" s="194"/>
      <c r="F83" s="194"/>
      <c r="G83" s="194"/>
      <c r="H83" s="194"/>
      <c r="I83" s="195"/>
      <c r="J83" s="195"/>
      <c r="K83" s="194"/>
      <c r="L83" s="194"/>
      <c r="M83" s="194"/>
      <c r="N83" s="229"/>
      <c r="O83" s="242"/>
      <c r="P83" s="195"/>
      <c r="Q83" s="194"/>
      <c r="R83" s="195"/>
      <c r="S83" s="195"/>
      <c r="T83" s="195"/>
      <c r="U83" s="195"/>
      <c r="V83" s="195"/>
      <c r="W83" s="195"/>
      <c r="X83" s="195"/>
      <c r="Y83" s="195"/>
      <c r="Z83" s="195"/>
      <c r="AA83" s="196"/>
      <c r="AB83" s="195"/>
      <c r="AC83" s="229"/>
      <c r="AD83" s="248"/>
      <c r="AE83" s="194"/>
      <c r="AF83" s="194"/>
      <c r="AG83" s="194"/>
      <c r="AH83" s="195"/>
      <c r="AI83" s="195"/>
      <c r="AJ83" s="194"/>
      <c r="AK83" s="194"/>
      <c r="AL83" s="194"/>
      <c r="AM83" s="229"/>
      <c r="AN83" s="242"/>
      <c r="AO83" s="195"/>
      <c r="AP83" s="194"/>
      <c r="AQ83" s="195"/>
      <c r="AR83" s="195"/>
      <c r="AS83" s="195"/>
      <c r="AT83" s="195"/>
      <c r="AU83" s="195"/>
      <c r="AV83" s="195"/>
      <c r="AW83" s="195"/>
      <c r="AX83" s="195"/>
      <c r="AY83" s="195"/>
      <c r="AZ83" s="196"/>
      <c r="BA83" s="195"/>
      <c r="BB83" s="229"/>
    </row>
    <row r="84" spans="1:54" ht="12.75">
      <c r="A84" s="268" t="s">
        <v>29</v>
      </c>
      <c r="B84" s="214">
        <v>1.01</v>
      </c>
      <c r="C84" s="193"/>
      <c r="D84" s="215"/>
      <c r="E84" s="194">
        <v>0.229989</v>
      </c>
      <c r="F84" s="194">
        <v>1.51956</v>
      </c>
      <c r="G84" s="194">
        <v>6.065778000000001</v>
      </c>
      <c r="H84" s="194">
        <v>25.30971</v>
      </c>
      <c r="I84" s="195">
        <v>2407</v>
      </c>
      <c r="J84" s="198">
        <v>1363</v>
      </c>
      <c r="K84" s="194">
        <v>1.7766280000000003</v>
      </c>
      <c r="L84" s="194">
        <v>2.537185</v>
      </c>
      <c r="M84" s="194">
        <v>0.30574500000000004</v>
      </c>
      <c r="N84" s="229">
        <v>115</v>
      </c>
      <c r="O84" s="242">
        <v>112</v>
      </c>
      <c r="P84" s="195">
        <v>2987</v>
      </c>
      <c r="Q84" s="194">
        <v>3.580928</v>
      </c>
      <c r="R84" s="195">
        <v>53</v>
      </c>
      <c r="S84" s="198">
        <v>2804</v>
      </c>
      <c r="T84" s="195">
        <v>339</v>
      </c>
      <c r="U84" s="195">
        <v>1298</v>
      </c>
      <c r="V84" s="195">
        <v>280</v>
      </c>
      <c r="W84" s="195">
        <v>204</v>
      </c>
      <c r="X84" s="195">
        <v>84</v>
      </c>
      <c r="Y84" s="195">
        <v>23</v>
      </c>
      <c r="Z84" s="198">
        <v>74</v>
      </c>
      <c r="AA84" s="196">
        <v>1.25</v>
      </c>
      <c r="AB84" s="195">
        <v>846</v>
      </c>
      <c r="AC84" s="229">
        <v>2065</v>
      </c>
      <c r="AD84" s="248">
        <v>0.20010764984387125</v>
      </c>
      <c r="AE84" s="194">
        <v>0.1636107977238438</v>
      </c>
      <c r="AF84" s="194">
        <v>0.9631767588724447</v>
      </c>
      <c r="AG84" s="194">
        <v>3.733713952112852</v>
      </c>
      <c r="AH84" s="195">
        <v>125.31489057685361</v>
      </c>
      <c r="AI84" s="195">
        <v>147.22074197599144</v>
      </c>
      <c r="AJ84" s="194">
        <v>0.056982663738124203</v>
      </c>
      <c r="AK84" s="194">
        <v>0.09063704373082312</v>
      </c>
      <c r="AL84" s="194">
        <v>0.02641754272116579</v>
      </c>
      <c r="AM84" s="229">
        <v>1.7328907129544189</v>
      </c>
      <c r="AN84" s="242">
        <v>4.540677342192688</v>
      </c>
      <c r="AO84" s="195">
        <v>35.84639418348738</v>
      </c>
      <c r="AP84" s="194">
        <v>0.07396274064774594</v>
      </c>
      <c r="AQ84" s="195">
        <v>1.5973102553355951</v>
      </c>
      <c r="AR84" s="195">
        <v>53.417573060853115</v>
      </c>
      <c r="AS84" s="195">
        <v>4.390109185515064</v>
      </c>
      <c r="AT84" s="195">
        <v>6.042345242860356</v>
      </c>
      <c r="AU84" s="195">
        <v>4.329869380032048</v>
      </c>
      <c r="AV84" s="195">
        <v>3.7778539215481293</v>
      </c>
      <c r="AW84" s="195">
        <v>5.6165784308872215</v>
      </c>
      <c r="AX84" s="195">
        <v>0.7849202791811972</v>
      </c>
      <c r="AY84" s="195">
        <v>14.814076340250526</v>
      </c>
      <c r="AZ84" s="196">
        <v>0.29003238156067135</v>
      </c>
      <c r="BA84" s="195">
        <v>33.21854605695451</v>
      </c>
      <c r="BB84" s="229">
        <v>4.187194259816714</v>
      </c>
    </row>
    <row r="85" spans="1:54" ht="12.75">
      <c r="A85" s="231" t="s">
        <v>29</v>
      </c>
      <c r="B85" s="214">
        <v>1.01</v>
      </c>
      <c r="C85" s="193"/>
      <c r="D85" s="215"/>
      <c r="E85" s="194">
        <v>0.229989</v>
      </c>
      <c r="F85" s="194">
        <v>1.5135299999999998</v>
      </c>
      <c r="G85" s="194">
        <v>6.039313</v>
      </c>
      <c r="H85" s="194">
        <v>25.30971</v>
      </c>
      <c r="I85" s="195">
        <v>2408</v>
      </c>
      <c r="J85" s="198">
        <v>1421</v>
      </c>
      <c r="K85" s="194">
        <v>1.7766280000000003</v>
      </c>
      <c r="L85" s="194">
        <v>2.537185</v>
      </c>
      <c r="M85" s="194">
        <v>0.30574500000000004</v>
      </c>
      <c r="N85" s="229">
        <v>114</v>
      </c>
      <c r="O85" s="242">
        <v>117</v>
      </c>
      <c r="P85" s="195">
        <v>2984</v>
      </c>
      <c r="Q85" s="194">
        <v>3.587922</v>
      </c>
      <c r="R85" s="195">
        <v>51</v>
      </c>
      <c r="S85" s="198">
        <v>2804</v>
      </c>
      <c r="T85" s="195">
        <v>338</v>
      </c>
      <c r="U85" s="195">
        <v>1299</v>
      </c>
      <c r="V85" s="195">
        <v>280</v>
      </c>
      <c r="W85" s="195">
        <v>202</v>
      </c>
      <c r="X85" s="195">
        <v>84</v>
      </c>
      <c r="Y85" s="195">
        <v>23</v>
      </c>
      <c r="Z85" s="198">
        <v>73</v>
      </c>
      <c r="AA85" s="196">
        <v>1.27</v>
      </c>
      <c r="AB85" s="195">
        <v>844</v>
      </c>
      <c r="AC85" s="229">
        <v>2060</v>
      </c>
      <c r="AD85" s="248">
        <v>0.20010764984387125</v>
      </c>
      <c r="AE85" s="194">
        <v>0.16350495491031816</v>
      </c>
      <c r="AF85" s="194">
        <v>0.9644655763705511</v>
      </c>
      <c r="AG85" s="194">
        <v>3.733713952112852</v>
      </c>
      <c r="AH85" s="195">
        <v>125.3630396540433</v>
      </c>
      <c r="AI85" s="195">
        <v>154.30309286016282</v>
      </c>
      <c r="AJ85" s="194">
        <v>0.056982663738124203</v>
      </c>
      <c r="AK85" s="194">
        <v>0.09063704373082312</v>
      </c>
      <c r="AL85" s="194">
        <v>0.02641754272116579</v>
      </c>
      <c r="AM85" s="229">
        <v>1.7314554455023552</v>
      </c>
      <c r="AN85" s="242">
        <v>4.5447022464315685</v>
      </c>
      <c r="AO85" s="195">
        <v>35.83731477767345</v>
      </c>
      <c r="AP85" s="194">
        <v>0.07395212514114836</v>
      </c>
      <c r="AQ85" s="195">
        <v>1.5805196847009326</v>
      </c>
      <c r="AR85" s="195">
        <v>53.417573060853115</v>
      </c>
      <c r="AS85" s="195">
        <v>4.3786511905469245</v>
      </c>
      <c r="AT85" s="195">
        <v>6.043895583961866</v>
      </c>
      <c r="AU85" s="195">
        <v>4.329869380032048</v>
      </c>
      <c r="AV85" s="195">
        <v>3.737514657991922</v>
      </c>
      <c r="AW85" s="195">
        <v>5.6165784308872215</v>
      </c>
      <c r="AX85" s="195">
        <v>0.7849202791811972</v>
      </c>
      <c r="AY85" s="195">
        <v>14.859548594775148</v>
      </c>
      <c r="AZ85" s="196">
        <v>0.2898506063302839</v>
      </c>
      <c r="BA85" s="195">
        <v>33.16800776078598</v>
      </c>
      <c r="BB85" s="229">
        <v>4.179144296322734</v>
      </c>
    </row>
    <row r="86" spans="1:54" ht="12.75">
      <c r="A86" s="231" t="s">
        <v>13</v>
      </c>
      <c r="B86" s="214">
        <v>1.01</v>
      </c>
      <c r="C86" s="193">
        <v>5.0486</v>
      </c>
      <c r="D86" s="215">
        <f aca="true" t="shared" si="5" ref="D86:D91">C86/B86</f>
        <v>4.998613861386139</v>
      </c>
      <c r="E86" s="194">
        <v>0.21515099999999998</v>
      </c>
      <c r="F86" s="194">
        <v>0.95274</v>
      </c>
      <c r="G86" s="194">
        <v>6.965588</v>
      </c>
      <c r="H86" s="194">
        <v>27.567251999999996</v>
      </c>
      <c r="I86" s="195">
        <v>2546</v>
      </c>
      <c r="J86" s="198">
        <v>1286</v>
      </c>
      <c r="K86" s="194">
        <v>1.86795</v>
      </c>
      <c r="L86" s="194">
        <v>0.364497</v>
      </c>
      <c r="M86" s="194">
        <v>0.3357200000000001</v>
      </c>
      <c r="N86" s="229">
        <v>128</v>
      </c>
      <c r="O86" s="242">
        <v>123</v>
      </c>
      <c r="P86" s="195">
        <v>1042</v>
      </c>
      <c r="Q86" s="194">
        <v>3.993574</v>
      </c>
      <c r="R86" s="195">
        <v>36</v>
      </c>
      <c r="S86" s="198">
        <v>1472</v>
      </c>
      <c r="T86" s="195">
        <v>317</v>
      </c>
      <c r="U86" s="195">
        <v>904</v>
      </c>
      <c r="V86" s="195">
        <v>300</v>
      </c>
      <c r="W86" s="195">
        <v>225</v>
      </c>
      <c r="X86" s="195">
        <v>58</v>
      </c>
      <c r="Y86" s="195">
        <v>26</v>
      </c>
      <c r="Z86" s="198">
        <v>81</v>
      </c>
      <c r="AA86" s="196">
        <v>1.44</v>
      </c>
      <c r="AB86" s="195">
        <v>632</v>
      </c>
      <c r="AC86" s="229">
        <v>2241</v>
      </c>
      <c r="AD86" s="248">
        <v>0.2007620339474822</v>
      </c>
      <c r="AE86" s="194">
        <v>0.1589524538703006</v>
      </c>
      <c r="AF86" s="194">
        <v>0.9299507587411402</v>
      </c>
      <c r="AG86" s="194">
        <v>3.6492482019966164</v>
      </c>
      <c r="AH86" s="195">
        <v>132.115045027418</v>
      </c>
      <c r="AI86" s="195">
        <v>137.88862805706026</v>
      </c>
      <c r="AJ86" s="194">
        <v>0.05747565593454816</v>
      </c>
      <c r="AK86" s="194">
        <v>0.09456854766615297</v>
      </c>
      <c r="AL86" s="194">
        <v>0.02620023505219547</v>
      </c>
      <c r="AM86" s="229">
        <v>1.761118522460709</v>
      </c>
      <c r="AN86" s="242">
        <v>4.553094343816981</v>
      </c>
      <c r="AO86" s="195">
        <v>33.46583879609479</v>
      </c>
      <c r="AP86" s="194">
        <v>0.07352497878018674</v>
      </c>
      <c r="AQ86" s="195">
        <v>1.496526546685831</v>
      </c>
      <c r="AR86" s="195">
        <v>27.58269346284927</v>
      </c>
      <c r="AS86" s="195">
        <v>4.140929028590693</v>
      </c>
      <c r="AT86" s="195">
        <v>5.541403672780259</v>
      </c>
      <c r="AU86" s="195">
        <v>4.5514364589062755</v>
      </c>
      <c r="AV86" s="195">
        <v>4.217118700439222</v>
      </c>
      <c r="AW86" s="195">
        <v>5.879341035807706</v>
      </c>
      <c r="AX86" s="195">
        <v>0.8040504468030514</v>
      </c>
      <c r="AY86" s="195">
        <v>14.497642191198976</v>
      </c>
      <c r="AZ86" s="196">
        <v>0.28836433550170193</v>
      </c>
      <c r="BA86" s="195">
        <v>29.43588367819558</v>
      </c>
      <c r="BB86" s="229">
        <v>4.474552259038273</v>
      </c>
    </row>
    <row r="87" spans="1:54" ht="12.75">
      <c r="A87" s="231" t="s">
        <v>13</v>
      </c>
      <c r="B87" s="214">
        <v>1.01</v>
      </c>
      <c r="C87" s="193">
        <v>5.0525</v>
      </c>
      <c r="D87" s="215">
        <f t="shared" si="5"/>
        <v>5.002475247524752</v>
      </c>
      <c r="E87" s="194">
        <v>0.21515099999999998</v>
      </c>
      <c r="F87" s="194">
        <v>0.95274</v>
      </c>
      <c r="G87" s="194">
        <v>6.960295</v>
      </c>
      <c r="H87" s="194">
        <v>27.571926</v>
      </c>
      <c r="I87" s="195">
        <v>2552</v>
      </c>
      <c r="J87" s="198">
        <v>1293</v>
      </c>
      <c r="K87" s="194">
        <v>1.8596480000000002</v>
      </c>
      <c r="L87" s="194">
        <v>0.364497</v>
      </c>
      <c r="M87" s="194">
        <v>0.3357200000000001</v>
      </c>
      <c r="N87" s="229">
        <v>128</v>
      </c>
      <c r="O87" s="242">
        <v>123</v>
      </c>
      <c r="P87" s="195">
        <v>1051</v>
      </c>
      <c r="Q87" s="194">
        <v>3.993574</v>
      </c>
      <c r="R87" s="195">
        <v>37</v>
      </c>
      <c r="S87" s="198">
        <v>1463</v>
      </c>
      <c r="T87" s="195">
        <v>315</v>
      </c>
      <c r="U87" s="195">
        <v>906</v>
      </c>
      <c r="V87" s="195">
        <v>300</v>
      </c>
      <c r="W87" s="195">
        <v>226</v>
      </c>
      <c r="X87" s="195">
        <v>58</v>
      </c>
      <c r="Y87" s="195">
        <v>26</v>
      </c>
      <c r="Z87" s="198">
        <v>82</v>
      </c>
      <c r="AA87" s="196">
        <v>1.46</v>
      </c>
      <c r="AB87" s="195">
        <v>630</v>
      </c>
      <c r="AC87" s="229">
        <v>2242</v>
      </c>
      <c r="AD87" s="248">
        <v>0.2007620339474822</v>
      </c>
      <c r="AE87" s="194">
        <v>0.1589524538703006</v>
      </c>
      <c r="AF87" s="194">
        <v>0.9300838134696199</v>
      </c>
      <c r="AG87" s="194">
        <v>3.649221445690364</v>
      </c>
      <c r="AH87" s="195">
        <v>132.4131901467353</v>
      </c>
      <c r="AI87" s="195">
        <v>138.73331611098348</v>
      </c>
      <c r="AJ87" s="194">
        <v>0.05742031534274613</v>
      </c>
      <c r="AK87" s="194">
        <v>0.09456854766615297</v>
      </c>
      <c r="AL87" s="194">
        <v>0.02620023505219547</v>
      </c>
      <c r="AM87" s="229">
        <v>1.761118522460709</v>
      </c>
      <c r="AN87" s="242">
        <v>4.553094343816981</v>
      </c>
      <c r="AO87" s="195">
        <v>33.45953542254738</v>
      </c>
      <c r="AP87" s="194">
        <v>0.07352497878018674</v>
      </c>
      <c r="AQ87" s="195">
        <v>1.4996801134639353</v>
      </c>
      <c r="AR87" s="195">
        <v>27.408706574462503</v>
      </c>
      <c r="AS87" s="195">
        <v>4.118596156098911</v>
      </c>
      <c r="AT87" s="195">
        <v>5.543342986781139</v>
      </c>
      <c r="AU87" s="195">
        <v>4.5514364589062755</v>
      </c>
      <c r="AV87" s="195">
        <v>4.238666655990574</v>
      </c>
      <c r="AW87" s="195">
        <v>5.879341035807706</v>
      </c>
      <c r="AX87" s="195">
        <v>0.8040504468030514</v>
      </c>
      <c r="AY87" s="195">
        <v>14.452712215491635</v>
      </c>
      <c r="AZ87" s="196">
        <v>0.28819644403235817</v>
      </c>
      <c r="BA87" s="195">
        <v>29.41798609262653</v>
      </c>
      <c r="BB87" s="229">
        <v>4.476205721055328</v>
      </c>
    </row>
    <row r="88" spans="1:54" ht="12.75">
      <c r="A88" s="231" t="s">
        <v>14</v>
      </c>
      <c r="B88" s="214">
        <v>1.01</v>
      </c>
      <c r="C88" s="193">
        <v>5.0529</v>
      </c>
      <c r="D88" s="215">
        <f t="shared" si="5"/>
        <v>5.002871287128713</v>
      </c>
      <c r="E88" s="194">
        <v>0.21515099999999998</v>
      </c>
      <c r="F88" s="194">
        <v>0.9165599999999999</v>
      </c>
      <c r="G88" s="194">
        <v>6.72211</v>
      </c>
      <c r="H88" s="194">
        <v>27.992586</v>
      </c>
      <c r="I88" s="195">
        <v>1813</v>
      </c>
      <c r="J88" s="198">
        <v>1241</v>
      </c>
      <c r="K88" s="194">
        <v>1.834742</v>
      </c>
      <c r="L88" s="194">
        <v>0.24299800000000002</v>
      </c>
      <c r="M88" s="194">
        <v>0.34771</v>
      </c>
      <c r="N88" s="229">
        <v>120</v>
      </c>
      <c r="O88" s="242">
        <v>123</v>
      </c>
      <c r="P88" s="195">
        <v>898</v>
      </c>
      <c r="Q88" s="194">
        <v>3.28718</v>
      </c>
      <c r="R88" s="195">
        <v>33</v>
      </c>
      <c r="S88" s="198">
        <v>895</v>
      </c>
      <c r="T88" s="195">
        <v>275</v>
      </c>
      <c r="U88" s="195">
        <v>725</v>
      </c>
      <c r="V88" s="195">
        <v>256</v>
      </c>
      <c r="W88" s="195">
        <v>226</v>
      </c>
      <c r="X88" s="195">
        <v>55</v>
      </c>
      <c r="Y88" s="195">
        <v>25</v>
      </c>
      <c r="Z88" s="198">
        <v>82</v>
      </c>
      <c r="AA88" s="196">
        <v>1.48</v>
      </c>
      <c r="AB88" s="195">
        <v>437</v>
      </c>
      <c r="AC88" s="229">
        <v>1933</v>
      </c>
      <c r="AD88" s="248">
        <v>0.2007620339474822</v>
      </c>
      <c r="AE88" s="194">
        <v>0.15902897243722589</v>
      </c>
      <c r="AF88" s="194">
        <v>0.936852963011729</v>
      </c>
      <c r="AG88" s="194">
        <v>3.6493540619804414</v>
      </c>
      <c r="AH88" s="195">
        <v>99.38049502940027</v>
      </c>
      <c r="AI88" s="195">
        <v>132.4780504038169</v>
      </c>
      <c r="AJ88" s="194">
        <v>0.05726684725980271</v>
      </c>
      <c r="AK88" s="194">
        <v>0.09506358936726617</v>
      </c>
      <c r="AL88" s="194">
        <v>0.02612238247991199</v>
      </c>
      <c r="AM88" s="229">
        <v>1.7416584308188294</v>
      </c>
      <c r="AN88" s="242">
        <v>4.553094343816981</v>
      </c>
      <c r="AO88" s="195">
        <v>33.58885081570086</v>
      </c>
      <c r="AP88" s="194">
        <v>0.0745067304503992</v>
      </c>
      <c r="AQ88" s="195">
        <v>1.4892666614287753</v>
      </c>
      <c r="AR88" s="195">
        <v>16.478686898288778</v>
      </c>
      <c r="AS88" s="195">
        <v>3.6852941095182357</v>
      </c>
      <c r="AT88" s="195">
        <v>5.395562606384792</v>
      </c>
      <c r="AU88" s="195">
        <v>4.078309899298718</v>
      </c>
      <c r="AV88" s="195">
        <v>4.238666655990574</v>
      </c>
      <c r="AW88" s="195">
        <v>5.9129432144622065</v>
      </c>
      <c r="AX88" s="195">
        <v>0.7920103863316544</v>
      </c>
      <c r="AY88" s="195">
        <v>14.452712215491635</v>
      </c>
      <c r="AZ88" s="196">
        <v>0.2880300277718855</v>
      </c>
      <c r="BA88" s="195">
        <v>29.410340663801655</v>
      </c>
      <c r="BB88" s="229">
        <v>3.977042740906045</v>
      </c>
    </row>
    <row r="89" spans="1:54" ht="12.75">
      <c r="A89" s="231" t="s">
        <v>14</v>
      </c>
      <c r="B89" s="214">
        <v>1.01</v>
      </c>
      <c r="C89" s="193">
        <v>5.0498</v>
      </c>
      <c r="D89" s="215">
        <f t="shared" si="5"/>
        <v>4.99980198019802</v>
      </c>
      <c r="E89" s="194">
        <v>0.20773200000000003</v>
      </c>
      <c r="F89" s="194">
        <v>0.9045</v>
      </c>
      <c r="G89" s="194">
        <v>6.679766</v>
      </c>
      <c r="H89" s="194">
        <v>27.38964</v>
      </c>
      <c r="I89" s="195">
        <v>1855</v>
      </c>
      <c r="J89" s="198">
        <v>1253</v>
      </c>
      <c r="K89" s="194">
        <v>1.818138</v>
      </c>
      <c r="L89" s="194">
        <v>0.24299800000000002</v>
      </c>
      <c r="M89" s="194">
        <v>0.341715</v>
      </c>
      <c r="N89" s="229">
        <v>120</v>
      </c>
      <c r="O89" s="242">
        <v>123</v>
      </c>
      <c r="P89" s="195">
        <v>887</v>
      </c>
      <c r="Q89" s="194">
        <v>3.273192</v>
      </c>
      <c r="R89" s="195">
        <v>32</v>
      </c>
      <c r="S89" s="198">
        <v>896</v>
      </c>
      <c r="T89" s="195">
        <v>272</v>
      </c>
      <c r="U89" s="195">
        <v>721</v>
      </c>
      <c r="V89" s="195">
        <v>253</v>
      </c>
      <c r="W89" s="195">
        <v>223</v>
      </c>
      <c r="X89" s="195">
        <v>55</v>
      </c>
      <c r="Y89" s="195">
        <v>25</v>
      </c>
      <c r="Z89" s="198">
        <v>82</v>
      </c>
      <c r="AA89" s="196">
        <v>1.19</v>
      </c>
      <c r="AB89" s="195">
        <v>432</v>
      </c>
      <c r="AC89" s="229">
        <v>1917</v>
      </c>
      <c r="AD89" s="248">
        <v>0.20109338935623686</v>
      </c>
      <c r="AE89" s="194">
        <v>0.15906454992643826</v>
      </c>
      <c r="AF89" s="194">
        <v>0.9382150825634924</v>
      </c>
      <c r="AG89" s="194">
        <v>3.650724380793019</v>
      </c>
      <c r="AH89" s="195">
        <v>100.99739179799941</v>
      </c>
      <c r="AI89" s="195">
        <v>133.91744202956727</v>
      </c>
      <c r="AJ89" s="194">
        <v>0.05717505220127664</v>
      </c>
      <c r="AK89" s="194">
        <v>0.09506358936726617</v>
      </c>
      <c r="AL89" s="194">
        <v>0.026160654800440684</v>
      </c>
      <c r="AM89" s="229">
        <v>1.7416584308188294</v>
      </c>
      <c r="AN89" s="242">
        <v>4.553094343816981</v>
      </c>
      <c r="AO89" s="195">
        <v>33.599955163144735</v>
      </c>
      <c r="AP89" s="194">
        <v>0.07453737919946118</v>
      </c>
      <c r="AQ89" s="195">
        <v>1.4875862717499293</v>
      </c>
      <c r="AR89" s="195">
        <v>16.49778386333868</v>
      </c>
      <c r="AS89" s="195">
        <v>3.6539587223159553</v>
      </c>
      <c r="AT89" s="195">
        <v>5.392947535123913</v>
      </c>
      <c r="AU89" s="195">
        <v>4.048098604938244</v>
      </c>
      <c r="AV89" s="195">
        <v>4.174178168483958</v>
      </c>
      <c r="AW89" s="195">
        <v>5.9129432144622065</v>
      </c>
      <c r="AX89" s="195">
        <v>0.7920103863316544</v>
      </c>
      <c r="AY89" s="195">
        <v>14.452712215491635</v>
      </c>
      <c r="AZ89" s="196">
        <v>0.2905863805064394</v>
      </c>
      <c r="BA89" s="195">
        <v>29.45536493161994</v>
      </c>
      <c r="BB89" s="229">
        <v>3.95192350108731</v>
      </c>
    </row>
    <row r="90" spans="1:54" ht="12.75">
      <c r="A90" s="231" t="s">
        <v>15</v>
      </c>
      <c r="B90" s="214">
        <v>1.01</v>
      </c>
      <c r="C90" s="193">
        <v>5.0555</v>
      </c>
      <c r="D90" s="215">
        <f t="shared" si="5"/>
        <v>5.005445544554456</v>
      </c>
      <c r="E90" s="194">
        <v>0.21515099999999998</v>
      </c>
      <c r="F90" s="194">
        <v>0.9949499999999999</v>
      </c>
      <c r="G90" s="194">
        <v>7.473716</v>
      </c>
      <c r="H90" s="194">
        <v>30.853074</v>
      </c>
      <c r="I90" s="195">
        <v>2273</v>
      </c>
      <c r="J90" s="195">
        <v>203</v>
      </c>
      <c r="K90" s="194">
        <v>2.025688</v>
      </c>
      <c r="L90" s="194">
        <v>0.21441</v>
      </c>
      <c r="M90" s="194">
        <v>0.37768500000000005</v>
      </c>
      <c r="N90" s="229">
        <v>124</v>
      </c>
      <c r="O90" s="242">
        <v>117</v>
      </c>
      <c r="P90" s="195">
        <v>781</v>
      </c>
      <c r="Q90" s="194">
        <v>3.545958</v>
      </c>
      <c r="R90" s="195">
        <v>30</v>
      </c>
      <c r="S90" s="195">
        <v>256</v>
      </c>
      <c r="T90" s="195">
        <v>125</v>
      </c>
      <c r="U90" s="195">
        <v>557</v>
      </c>
      <c r="V90" s="195">
        <v>273</v>
      </c>
      <c r="W90" s="195">
        <v>233</v>
      </c>
      <c r="X90" s="195">
        <v>59</v>
      </c>
      <c r="Y90" s="195">
        <v>14</v>
      </c>
      <c r="Z90" s="198">
        <v>87</v>
      </c>
      <c r="AA90" s="196">
        <v>1.59</v>
      </c>
      <c r="AB90" s="195">
        <v>432</v>
      </c>
      <c r="AC90" s="229">
        <v>1661</v>
      </c>
      <c r="AD90" s="248">
        <v>0.2007620339474822</v>
      </c>
      <c r="AE90" s="194">
        <v>0.15892052317099686</v>
      </c>
      <c r="AF90" s="194">
        <v>0.9207608994156969</v>
      </c>
      <c r="AG90" s="194">
        <v>3.7811487472556338</v>
      </c>
      <c r="AH90" s="195">
        <v>118.97542783992067</v>
      </c>
      <c r="AI90" s="195">
        <v>51.63460207860195</v>
      </c>
      <c r="AJ90" s="194">
        <v>0.058914774179134856</v>
      </c>
      <c r="AK90" s="194">
        <v>0.09518399398160703</v>
      </c>
      <c r="AL90" s="194">
        <v>0.025950835463309167</v>
      </c>
      <c r="AM90" s="229">
        <v>1.750562264855519</v>
      </c>
      <c r="AN90" s="242">
        <v>4.5447022464315685</v>
      </c>
      <c r="AO90" s="195">
        <v>33.7192863509946</v>
      </c>
      <c r="AP90" s="194">
        <v>0.07401745810228211</v>
      </c>
      <c r="AQ90" s="195">
        <v>1.4853427949937057</v>
      </c>
      <c r="AR90" s="195">
        <v>4.903748474096829</v>
      </c>
      <c r="AS90" s="195">
        <v>2.474170999888745</v>
      </c>
      <c r="AT90" s="195">
        <v>5.3110132106013745</v>
      </c>
      <c r="AU90" s="195">
        <v>4.254774127548483</v>
      </c>
      <c r="AV90" s="195">
        <v>4.3908811691224185</v>
      </c>
      <c r="AW90" s="195">
        <v>5.868284431881101</v>
      </c>
      <c r="AX90" s="195">
        <v>1.007698945512006</v>
      </c>
      <c r="AY90" s="195">
        <v>14.229135571269953</v>
      </c>
      <c r="AZ90" s="196">
        <v>0.2871412211749815</v>
      </c>
      <c r="BA90" s="195">
        <v>29.45536493161994</v>
      </c>
      <c r="BB90" s="229">
        <v>3.5622567709804347</v>
      </c>
    </row>
    <row r="91" spans="1:54" ht="13.5" thickBot="1">
      <c r="A91" s="232" t="s">
        <v>15</v>
      </c>
      <c r="B91" s="233">
        <v>1.01</v>
      </c>
      <c r="C91" s="234">
        <v>5.0521</v>
      </c>
      <c r="D91" s="235">
        <f t="shared" si="5"/>
        <v>5.002079207920792</v>
      </c>
      <c r="E91" s="236">
        <v>0.22257</v>
      </c>
      <c r="F91" s="236">
        <v>1.0371599999999999</v>
      </c>
      <c r="G91" s="236">
        <v>7.838933</v>
      </c>
      <c r="H91" s="236">
        <v>31.73646</v>
      </c>
      <c r="I91" s="237">
        <v>2779</v>
      </c>
      <c r="J91" s="237">
        <v>217</v>
      </c>
      <c r="K91" s="236">
        <v>2.083802</v>
      </c>
      <c r="L91" s="236">
        <v>0.221557</v>
      </c>
      <c r="M91" s="236">
        <v>0.38368</v>
      </c>
      <c r="N91" s="238">
        <v>126</v>
      </c>
      <c r="O91" s="243">
        <v>122</v>
      </c>
      <c r="P91" s="237">
        <v>812</v>
      </c>
      <c r="Q91" s="236">
        <v>3.67185</v>
      </c>
      <c r="R91" s="237">
        <v>28</v>
      </c>
      <c r="S91" s="237">
        <v>306</v>
      </c>
      <c r="T91" s="237">
        <v>147</v>
      </c>
      <c r="U91" s="237">
        <v>609</v>
      </c>
      <c r="V91" s="237">
        <v>282</v>
      </c>
      <c r="W91" s="237">
        <v>235</v>
      </c>
      <c r="X91" s="237">
        <v>59</v>
      </c>
      <c r="Y91" s="237">
        <v>14</v>
      </c>
      <c r="Z91" s="257">
        <v>87</v>
      </c>
      <c r="AA91" s="244">
        <v>1.36</v>
      </c>
      <c r="AB91" s="237">
        <v>453</v>
      </c>
      <c r="AC91" s="238">
        <v>1743</v>
      </c>
      <c r="AD91" s="249">
        <v>0.20043344955990447</v>
      </c>
      <c r="AE91" s="236">
        <v>0.15895037727188063</v>
      </c>
      <c r="AF91" s="236">
        <v>0.9186022358207966</v>
      </c>
      <c r="AG91" s="236">
        <v>3.865524463321398</v>
      </c>
      <c r="AH91" s="237">
        <v>143.9372918731793</v>
      </c>
      <c r="AI91" s="237">
        <v>51.24828272860971</v>
      </c>
      <c r="AJ91" s="236">
        <v>0.05962401311896865</v>
      </c>
      <c r="AK91" s="236">
        <v>0.09515375355184401</v>
      </c>
      <c r="AL91" s="236">
        <v>0.025920525695508657</v>
      </c>
      <c r="AM91" s="238">
        <v>1.7556355942947264</v>
      </c>
      <c r="AN91" s="243">
        <v>4.551426529657355</v>
      </c>
      <c r="AO91" s="237">
        <v>33.682083437921385</v>
      </c>
      <c r="AP91" s="236">
        <v>0.07383328832551887</v>
      </c>
      <c r="AQ91" s="237">
        <v>1.484594216013251</v>
      </c>
      <c r="AR91" s="237">
        <v>5.6795767754041915</v>
      </c>
      <c r="AS91" s="237">
        <v>2.5883992996371696</v>
      </c>
      <c r="AT91" s="237">
        <v>5.331586805084589</v>
      </c>
      <c r="AU91" s="237">
        <v>4.351569356710943</v>
      </c>
      <c r="AV91" s="237">
        <v>4.43479248036338</v>
      </c>
      <c r="AW91" s="237">
        <v>5.868284431881101</v>
      </c>
      <c r="AX91" s="237">
        <v>1.007698945512006</v>
      </c>
      <c r="AY91" s="237">
        <v>14.229135571269953</v>
      </c>
      <c r="AZ91" s="244">
        <v>0.28905060171757985</v>
      </c>
      <c r="BA91" s="237">
        <v>29.281229215132313</v>
      </c>
      <c r="BB91" s="238">
        <v>3.6843656248933803</v>
      </c>
    </row>
    <row r="92" spans="1:54" ht="12.75">
      <c r="A92" s="258" t="s">
        <v>35</v>
      </c>
      <c r="B92" s="259"/>
      <c r="C92" s="260"/>
      <c r="D92" s="261"/>
      <c r="E92" s="252"/>
      <c r="F92" s="252"/>
      <c r="G92" s="252"/>
      <c r="H92" s="252"/>
      <c r="I92" s="251"/>
      <c r="J92" s="251"/>
      <c r="K92" s="252"/>
      <c r="L92" s="252"/>
      <c r="M92" s="252"/>
      <c r="N92" s="254"/>
      <c r="O92" s="250"/>
      <c r="P92" s="251"/>
      <c r="Q92" s="252"/>
      <c r="R92" s="251"/>
      <c r="S92" s="251"/>
      <c r="T92" s="251"/>
      <c r="U92" s="251"/>
      <c r="V92" s="251"/>
      <c r="W92" s="251"/>
      <c r="X92" s="251"/>
      <c r="Y92" s="251"/>
      <c r="Z92" s="251"/>
      <c r="AA92" s="253"/>
      <c r="AB92" s="251"/>
      <c r="AC92" s="254"/>
      <c r="AD92" s="255"/>
      <c r="AE92" s="252"/>
      <c r="AF92" s="252"/>
      <c r="AG92" s="252"/>
      <c r="AH92" s="251"/>
      <c r="AI92" s="251"/>
      <c r="AJ92" s="252"/>
      <c r="AK92" s="252"/>
      <c r="AL92" s="252"/>
      <c r="AM92" s="254"/>
      <c r="AN92" s="250"/>
      <c r="AO92" s="251"/>
      <c r="AP92" s="252"/>
      <c r="AQ92" s="251"/>
      <c r="AR92" s="251"/>
      <c r="AS92" s="251"/>
      <c r="AT92" s="251"/>
      <c r="AU92" s="251"/>
      <c r="AV92" s="251"/>
      <c r="AW92" s="251"/>
      <c r="AX92" s="251"/>
      <c r="AY92" s="251"/>
      <c r="AZ92" s="253"/>
      <c r="BA92" s="251"/>
      <c r="BB92" s="254"/>
    </row>
    <row r="93" spans="1:54" ht="12.75">
      <c r="A93" s="230" t="s">
        <v>37</v>
      </c>
      <c r="B93" s="214"/>
      <c r="C93" s="193"/>
      <c r="D93" s="215"/>
      <c r="E93" s="194"/>
      <c r="F93" s="194"/>
      <c r="G93" s="194"/>
      <c r="H93" s="194"/>
      <c r="I93" s="195"/>
      <c r="J93" s="195"/>
      <c r="K93" s="194"/>
      <c r="L93" s="194"/>
      <c r="M93" s="194"/>
      <c r="N93" s="229"/>
      <c r="O93" s="242"/>
      <c r="P93" s="195"/>
      <c r="Q93" s="194"/>
      <c r="R93" s="195"/>
      <c r="S93" s="195"/>
      <c r="T93" s="195"/>
      <c r="U93" s="195"/>
      <c r="V93" s="195"/>
      <c r="W93" s="195"/>
      <c r="X93" s="195"/>
      <c r="Y93" s="195"/>
      <c r="Z93" s="195"/>
      <c r="AA93" s="196"/>
      <c r="AB93" s="195"/>
      <c r="AC93" s="229"/>
      <c r="AD93" s="248"/>
      <c r="AE93" s="194"/>
      <c r="AF93" s="194"/>
      <c r="AG93" s="194"/>
      <c r="AH93" s="195"/>
      <c r="AI93" s="195"/>
      <c r="AJ93" s="194"/>
      <c r="AK93" s="194"/>
      <c r="AL93" s="194"/>
      <c r="AM93" s="229"/>
      <c r="AN93" s="242"/>
      <c r="AO93" s="195"/>
      <c r="AP93" s="194"/>
      <c r="AQ93" s="195"/>
      <c r="AR93" s="195"/>
      <c r="AS93" s="195"/>
      <c r="AT93" s="195"/>
      <c r="AU93" s="195"/>
      <c r="AV93" s="195"/>
      <c r="AW93" s="195"/>
      <c r="AX93" s="195"/>
      <c r="AY93" s="195"/>
      <c r="AZ93" s="196"/>
      <c r="BA93" s="195"/>
      <c r="BB93" s="229"/>
    </row>
    <row r="94" spans="1:54" ht="12.75">
      <c r="A94" s="231" t="s">
        <v>29</v>
      </c>
      <c r="B94" s="214">
        <v>1.01564693570207</v>
      </c>
      <c r="C94" s="193"/>
      <c r="D94" s="215"/>
      <c r="E94" s="194">
        <v>0.660291</v>
      </c>
      <c r="F94" s="194">
        <v>0.6813899999999999</v>
      </c>
      <c r="G94" s="194">
        <v>5.351223</v>
      </c>
      <c r="H94" s="194">
        <v>34.279116</v>
      </c>
      <c r="I94" s="195">
        <v>578</v>
      </c>
      <c r="J94" s="198">
        <v>13</v>
      </c>
      <c r="K94" s="194">
        <v>1.735118</v>
      </c>
      <c r="L94" s="194">
        <v>0.435967</v>
      </c>
      <c r="M94" s="194">
        <v>0.396869</v>
      </c>
      <c r="N94" s="229">
        <v>57.5</v>
      </c>
      <c r="O94" s="242">
        <v>91.102</v>
      </c>
      <c r="P94" s="195">
        <v>475</v>
      </c>
      <c r="Q94" s="194">
        <v>1.972308</v>
      </c>
      <c r="R94" s="195">
        <v>8.1</v>
      </c>
      <c r="S94" s="195">
        <v>23.5</v>
      </c>
      <c r="T94" s="195">
        <v>10.2</v>
      </c>
      <c r="U94" s="195">
        <v>43.6</v>
      </c>
      <c r="V94" s="195" t="s">
        <v>0</v>
      </c>
      <c r="W94" s="195">
        <v>70.8</v>
      </c>
      <c r="X94" s="195">
        <v>80</v>
      </c>
      <c r="Y94" s="195">
        <v>30.9</v>
      </c>
      <c r="Z94" s="195">
        <v>568</v>
      </c>
      <c r="AA94" s="196">
        <v>0.88</v>
      </c>
      <c r="AB94" s="195">
        <v>362</v>
      </c>
      <c r="AC94" s="229">
        <v>16.62</v>
      </c>
      <c r="AD94" s="248">
        <v>0.18641512950712075</v>
      </c>
      <c r="AE94" s="194">
        <v>0.1606240296068108</v>
      </c>
      <c r="AF94" s="194">
        <v>1.0037484334700657</v>
      </c>
      <c r="AG94" s="194">
        <v>4.207394148037508</v>
      </c>
      <c r="AH94" s="195">
        <v>79.61664393429484</v>
      </c>
      <c r="AI94" s="195">
        <v>62.094813534205294</v>
      </c>
      <c r="AJ94" s="194">
        <v>0.05684368682167517</v>
      </c>
      <c r="AK94" s="194">
        <v>0.09429008039035332</v>
      </c>
      <c r="AL94" s="194">
        <v>0.025858583606814117</v>
      </c>
      <c r="AM94" s="229">
        <v>1.8231057513738735</v>
      </c>
      <c r="AN94" s="242">
        <v>4.553148337860609</v>
      </c>
      <c r="AO94" s="195">
        <v>34.18709419429074</v>
      </c>
      <c r="AP94" s="194">
        <v>0.07916786819738866</v>
      </c>
      <c r="AQ94" s="195">
        <v>1.5569603571872677</v>
      </c>
      <c r="AR94" s="195">
        <v>3.278073813787216</v>
      </c>
      <c r="AS94" s="195">
        <v>2.445532653000996</v>
      </c>
      <c r="AT94" s="195">
        <v>5.384411505571889</v>
      </c>
      <c r="AU94" s="195">
        <v>3.260244673201179</v>
      </c>
      <c r="AV94" s="195">
        <v>2.4441366842450276</v>
      </c>
      <c r="AW94" s="195">
        <v>5.6535319296274515</v>
      </c>
      <c r="AX94" s="195">
        <v>0.9337941629013844</v>
      </c>
      <c r="AY94" s="195">
        <v>17.189081941409782</v>
      </c>
      <c r="AZ94" s="196">
        <v>0.29365334942443894</v>
      </c>
      <c r="BA94" s="195">
        <v>30.312386608281923</v>
      </c>
      <c r="BB94" s="229">
        <v>2.3433522697853886</v>
      </c>
    </row>
    <row r="95" spans="1:54" ht="12.75">
      <c r="A95" s="231" t="s">
        <v>29</v>
      </c>
      <c r="B95" s="214">
        <v>1.01564693570207</v>
      </c>
      <c r="C95" s="193"/>
      <c r="D95" s="215"/>
      <c r="E95" s="194">
        <v>0.652872</v>
      </c>
      <c r="F95" s="194">
        <v>0.6813899999999999</v>
      </c>
      <c r="G95" s="194">
        <v>5.340637</v>
      </c>
      <c r="H95" s="194">
        <v>34.199658</v>
      </c>
      <c r="I95" s="195">
        <v>579</v>
      </c>
      <c r="J95" s="195" t="s">
        <v>0</v>
      </c>
      <c r="K95" s="194">
        <v>1.7268160000000001</v>
      </c>
      <c r="L95" s="194">
        <v>0.435967</v>
      </c>
      <c r="M95" s="194">
        <v>0.39626950000000005</v>
      </c>
      <c r="N95" s="229">
        <v>56.3</v>
      </c>
      <c r="O95" s="242">
        <v>79.293</v>
      </c>
      <c r="P95" s="195">
        <v>477</v>
      </c>
      <c r="Q95" s="194">
        <v>1.965314</v>
      </c>
      <c r="R95" s="195">
        <v>9</v>
      </c>
      <c r="S95" s="195">
        <v>22.8</v>
      </c>
      <c r="T95" s="195">
        <v>10.4</v>
      </c>
      <c r="U95" s="195">
        <v>43.6</v>
      </c>
      <c r="V95" s="195" t="s">
        <v>0</v>
      </c>
      <c r="W95" s="195">
        <v>70.9</v>
      </c>
      <c r="X95" s="195">
        <v>80.1</v>
      </c>
      <c r="Y95" s="195">
        <v>30.9</v>
      </c>
      <c r="Z95" s="195">
        <v>573</v>
      </c>
      <c r="AA95" s="196">
        <v>0.73</v>
      </c>
      <c r="AB95" s="195">
        <v>360</v>
      </c>
      <c r="AC95" s="229">
        <v>15.78</v>
      </c>
      <c r="AD95" s="248">
        <v>0.18655812426451748</v>
      </c>
      <c r="AE95" s="194">
        <v>0.1606240296068108</v>
      </c>
      <c r="AF95" s="194">
        <v>1.0044360621606507</v>
      </c>
      <c r="AG95" s="194">
        <v>4.194715109644086</v>
      </c>
      <c r="AH95" s="195">
        <v>79.60520244990872</v>
      </c>
      <c r="AI95" s="195">
        <v>63</v>
      </c>
      <c r="AJ95" s="194">
        <v>0.05682233796242647</v>
      </c>
      <c r="AK95" s="194">
        <v>0.09429008039035332</v>
      </c>
      <c r="AL95" s="194">
        <v>0.02586125729872447</v>
      </c>
      <c r="AM95" s="229">
        <v>1.8285416090362565</v>
      </c>
      <c r="AN95" s="242">
        <v>4.58096621083023</v>
      </c>
      <c r="AO95" s="195">
        <v>34.18345241052866</v>
      </c>
      <c r="AP95" s="194">
        <v>0.07920171815080886</v>
      </c>
      <c r="AQ95" s="195">
        <v>1.5506987818719535</v>
      </c>
      <c r="AR95" s="195">
        <v>3.281395395407283</v>
      </c>
      <c r="AS95" s="195">
        <v>2.4447243206567113</v>
      </c>
      <c r="AT95" s="195">
        <v>5.384411505571889</v>
      </c>
      <c r="AU95" s="195">
        <v>3.2613143430925744</v>
      </c>
      <c r="AV95" s="195">
        <v>2.4435581920772145</v>
      </c>
      <c r="AW95" s="195">
        <v>5.6525921205943765</v>
      </c>
      <c r="AX95" s="195">
        <v>0.9337941629013844</v>
      </c>
      <c r="AY95" s="195">
        <v>17.430161301792673</v>
      </c>
      <c r="AZ95" s="196">
        <v>0.29525831000829794</v>
      </c>
      <c r="BA95" s="195">
        <v>30.34289835234268</v>
      </c>
      <c r="BB95" s="229">
        <v>2.343663132101241</v>
      </c>
    </row>
    <row r="96" spans="1:54" ht="12.75">
      <c r="A96" s="231" t="s">
        <v>7</v>
      </c>
      <c r="B96" s="214">
        <v>1.01564693570207</v>
      </c>
      <c r="C96" s="193">
        <v>10.163499999999999</v>
      </c>
      <c r="D96" s="215">
        <f aca="true" t="shared" si="6" ref="D96:D101">C96/B96</f>
        <v>10.006922329731088</v>
      </c>
      <c r="E96" s="194">
        <v>0.682548</v>
      </c>
      <c r="F96" s="194">
        <v>0.60903</v>
      </c>
      <c r="G96" s="194">
        <v>5.107745</v>
      </c>
      <c r="H96" s="194">
        <v>32.993766</v>
      </c>
      <c r="I96" s="195">
        <v>509</v>
      </c>
      <c r="J96" s="195" t="s">
        <v>0</v>
      </c>
      <c r="K96" s="194">
        <v>1.710212</v>
      </c>
      <c r="L96" s="194">
        <v>0.300174</v>
      </c>
      <c r="M96" s="194">
        <v>0.38967500000000005</v>
      </c>
      <c r="N96" s="229">
        <v>61</v>
      </c>
      <c r="O96" s="242">
        <v>76</v>
      </c>
      <c r="P96" s="195">
        <v>473</v>
      </c>
      <c r="Q96" s="194">
        <v>2.13317</v>
      </c>
      <c r="R96" s="195">
        <v>10</v>
      </c>
      <c r="S96" s="195">
        <v>26</v>
      </c>
      <c r="T96" s="195">
        <v>12</v>
      </c>
      <c r="U96" s="195">
        <v>47</v>
      </c>
      <c r="V96" s="195">
        <v>8</v>
      </c>
      <c r="W96" s="195">
        <v>76</v>
      </c>
      <c r="X96" s="195">
        <v>74</v>
      </c>
      <c r="Y96" s="195">
        <v>29</v>
      </c>
      <c r="Z96" s="195">
        <v>468</v>
      </c>
      <c r="AA96" s="196">
        <v>0.64</v>
      </c>
      <c r="AB96" s="195">
        <v>330</v>
      </c>
      <c r="AC96" s="229">
        <v>17</v>
      </c>
      <c r="AD96" s="248">
        <v>0.1860069440213241</v>
      </c>
      <c r="AE96" s="194">
        <v>0.16149182028196366</v>
      </c>
      <c r="AF96" s="194">
        <v>1.0201659751663448</v>
      </c>
      <c r="AG96" s="194">
        <v>4.017401452830226</v>
      </c>
      <c r="AH96" s="195">
        <v>80.51616046651749</v>
      </c>
      <c r="AI96" s="195">
        <v>63</v>
      </c>
      <c r="AJ96" s="194">
        <v>0.05678610762030691</v>
      </c>
      <c r="AK96" s="194">
        <v>0.09482725243041353</v>
      </c>
      <c r="AL96" s="194">
        <v>0.025891560545103675</v>
      </c>
      <c r="AM96" s="229">
        <v>1.8080075477703341</v>
      </c>
      <c r="AN96" s="242">
        <v>4.591358290433208</v>
      </c>
      <c r="AO96" s="195">
        <v>34.19074354906319</v>
      </c>
      <c r="AP96" s="194">
        <v>0.07841416916545886</v>
      </c>
      <c r="AQ96" s="195">
        <v>1.5440536947324108</v>
      </c>
      <c r="AR96" s="195">
        <v>3.266647308455302</v>
      </c>
      <c r="AS96" s="195">
        <v>2.4383561942006517</v>
      </c>
      <c r="AT96" s="195">
        <v>5.382293688887583</v>
      </c>
      <c r="AU96" s="195">
        <v>3.2409111809180624</v>
      </c>
      <c r="AV96" s="195">
        <v>2.417606552950613</v>
      </c>
      <c r="AW96" s="195">
        <v>5.711394564843818</v>
      </c>
      <c r="AX96" s="195">
        <v>0.8710066525913106</v>
      </c>
      <c r="AY96" s="195">
        <v>12.666122161656757</v>
      </c>
      <c r="AZ96" s="196">
        <v>0.29625840838451417</v>
      </c>
      <c r="BA96" s="195">
        <v>30.838828250961704</v>
      </c>
      <c r="BB96" s="229">
        <v>2.34321199555632</v>
      </c>
    </row>
    <row r="97" spans="1:54" ht="12.75">
      <c r="A97" s="231" t="s">
        <v>7</v>
      </c>
      <c r="B97" s="214">
        <v>1.01564693570207</v>
      </c>
      <c r="C97" s="193">
        <v>10.160499999999999</v>
      </c>
      <c r="D97" s="215">
        <f t="shared" si="6"/>
        <v>10.003968547373711</v>
      </c>
      <c r="E97" s="194">
        <v>0.704805</v>
      </c>
      <c r="F97" s="194">
        <v>0.57285</v>
      </c>
      <c r="G97" s="194">
        <v>4.948955</v>
      </c>
      <c r="H97" s="194">
        <v>33.517253999999994</v>
      </c>
      <c r="I97" s="195">
        <v>474</v>
      </c>
      <c r="J97" s="195" t="s">
        <v>0</v>
      </c>
      <c r="K97" s="194">
        <v>1.70191</v>
      </c>
      <c r="L97" s="194">
        <v>0.300174</v>
      </c>
      <c r="M97" s="194">
        <v>0.38368</v>
      </c>
      <c r="N97" s="229">
        <v>60</v>
      </c>
      <c r="O97" s="242">
        <v>72</v>
      </c>
      <c r="P97" s="195">
        <v>468</v>
      </c>
      <c r="Q97" s="194">
        <v>2.119182</v>
      </c>
      <c r="R97" s="195">
        <v>9</v>
      </c>
      <c r="S97" s="195">
        <v>25</v>
      </c>
      <c r="T97" s="195">
        <v>12</v>
      </c>
      <c r="U97" s="195">
        <v>48</v>
      </c>
      <c r="V97" s="195">
        <v>7</v>
      </c>
      <c r="W97" s="195">
        <v>76</v>
      </c>
      <c r="X97" s="195">
        <v>74</v>
      </c>
      <c r="Y97" s="195">
        <v>28</v>
      </c>
      <c r="Z97" s="195">
        <v>437</v>
      </c>
      <c r="AA97" s="196">
        <v>0.58</v>
      </c>
      <c r="AB97" s="195">
        <v>337</v>
      </c>
      <c r="AC97" s="229">
        <v>18</v>
      </c>
      <c r="AD97" s="248">
        <v>0.18563011474802246</v>
      </c>
      <c r="AE97" s="194">
        <v>0.16199079074550446</v>
      </c>
      <c r="AF97" s="194">
        <v>1.0315337054584084</v>
      </c>
      <c r="AG97" s="194">
        <v>4.090795262826296</v>
      </c>
      <c r="AH97" s="195">
        <v>81.0539340220761</v>
      </c>
      <c r="AI97" s="195">
        <v>63</v>
      </c>
      <c r="AJ97" s="194">
        <v>0.05677123026479538</v>
      </c>
      <c r="AK97" s="194">
        <v>0.09482725243041353</v>
      </c>
      <c r="AL97" s="194">
        <v>0.025920525695508657</v>
      </c>
      <c r="AM97" s="229">
        <v>1.8122053443677937</v>
      </c>
      <c r="AN97" s="242">
        <v>4.605508261121379</v>
      </c>
      <c r="AO97" s="195">
        <v>34.19990004324725</v>
      </c>
      <c r="AP97" s="194">
        <v>0.07847780005367232</v>
      </c>
      <c r="AQ97" s="195">
        <v>1.5506987818719535</v>
      </c>
      <c r="AR97" s="195">
        <v>3.2711358529204153</v>
      </c>
      <c r="AS97" s="195">
        <v>2.4383561942006517</v>
      </c>
      <c r="AT97" s="195">
        <v>5.381674792985254</v>
      </c>
      <c r="AU97" s="195">
        <v>3.246050839770091</v>
      </c>
      <c r="AV97" s="195">
        <v>2.417606552950613</v>
      </c>
      <c r="AW97" s="195">
        <v>5.711394564843818</v>
      </c>
      <c r="AX97" s="195">
        <v>0.843909467540647</v>
      </c>
      <c r="AY97" s="195">
        <v>11.441257067873444</v>
      </c>
      <c r="AZ97" s="196">
        <v>0.2969404357056052</v>
      </c>
      <c r="BA97" s="195">
        <v>30.716781183966535</v>
      </c>
      <c r="BB97" s="229">
        <v>2.3428439068551787</v>
      </c>
    </row>
    <row r="98" spans="1:54" ht="12.75">
      <c r="A98" s="231" t="s">
        <v>8</v>
      </c>
      <c r="B98" s="214">
        <v>1.01564693570207</v>
      </c>
      <c r="C98" s="193">
        <v>10.1543</v>
      </c>
      <c r="D98" s="215">
        <f t="shared" si="6"/>
        <v>9.997864063835134</v>
      </c>
      <c r="E98" s="194">
        <v>0.704805</v>
      </c>
      <c r="F98" s="194">
        <v>0.57285</v>
      </c>
      <c r="G98" s="194">
        <v>4.901318</v>
      </c>
      <c r="H98" s="194">
        <v>33.166703999999996</v>
      </c>
      <c r="I98" s="195">
        <v>375</v>
      </c>
      <c r="J98" s="195" t="s">
        <v>0</v>
      </c>
      <c r="K98" s="194">
        <v>1.710212</v>
      </c>
      <c r="L98" s="194">
        <v>0.271586</v>
      </c>
      <c r="M98" s="194">
        <v>0.38967500000000005</v>
      </c>
      <c r="N98" s="229">
        <v>57</v>
      </c>
      <c r="O98" s="242">
        <v>107</v>
      </c>
      <c r="P98" s="195">
        <v>183</v>
      </c>
      <c r="Q98" s="194">
        <v>2.035254</v>
      </c>
      <c r="R98" s="195">
        <v>6</v>
      </c>
      <c r="S98" s="195">
        <v>24</v>
      </c>
      <c r="T98" s="195">
        <v>10</v>
      </c>
      <c r="U98" s="195">
        <v>44</v>
      </c>
      <c r="V98" s="195">
        <v>8</v>
      </c>
      <c r="W98" s="195">
        <v>76</v>
      </c>
      <c r="X98" s="195">
        <v>73</v>
      </c>
      <c r="Y98" s="195">
        <v>23</v>
      </c>
      <c r="Z98" s="195">
        <v>461</v>
      </c>
      <c r="AA98" s="196">
        <v>0.61</v>
      </c>
      <c r="AB98" s="195">
        <v>312</v>
      </c>
      <c r="AC98" s="229">
        <v>12</v>
      </c>
      <c r="AD98" s="248">
        <v>0.18563011474802246</v>
      </c>
      <c r="AE98" s="194">
        <v>0.16199079074550446</v>
      </c>
      <c r="AF98" s="194">
        <v>1.0350426079655548</v>
      </c>
      <c r="AG98" s="194">
        <v>4.04101772075807</v>
      </c>
      <c r="AH98" s="195">
        <v>82.8606573495048</v>
      </c>
      <c r="AI98" s="195">
        <v>63</v>
      </c>
      <c r="AJ98" s="194">
        <v>0.05678610762030691</v>
      </c>
      <c r="AK98" s="194">
        <v>0.09494467364975487</v>
      </c>
      <c r="AL98" s="194">
        <v>0.025891560545103675</v>
      </c>
      <c r="AM98" s="229">
        <v>1.82535475519388</v>
      </c>
      <c r="AN98" s="242">
        <v>4.539358997305073</v>
      </c>
      <c r="AO98" s="195">
        <v>34.79871147136458</v>
      </c>
      <c r="AP98" s="194">
        <v>0.078867246419009</v>
      </c>
      <c r="AQ98" s="195">
        <v>1.5725873931217165</v>
      </c>
      <c r="AR98" s="195">
        <v>3.2757338841670136</v>
      </c>
      <c r="AS98" s="195">
        <v>2.446343713363403</v>
      </c>
      <c r="AT98" s="195">
        <v>5.384161262618956</v>
      </c>
      <c r="AU98" s="195">
        <v>3.2409111809180624</v>
      </c>
      <c r="AV98" s="195">
        <v>2.417606552950613</v>
      </c>
      <c r="AW98" s="195">
        <v>5.721316887391731</v>
      </c>
      <c r="AX98" s="195">
        <v>0.7849202791811972</v>
      </c>
      <c r="AY98" s="195">
        <v>12.379531486454312</v>
      </c>
      <c r="AZ98" s="196">
        <v>0.29659789950913984</v>
      </c>
      <c r="BA98" s="195">
        <v>31.169884005817167</v>
      </c>
      <c r="BB98" s="229">
        <v>2.3450753355303453</v>
      </c>
    </row>
    <row r="99" spans="1:54" ht="12.75">
      <c r="A99" s="231" t="s">
        <v>8</v>
      </c>
      <c r="B99" s="214">
        <v>1.01564693570207</v>
      </c>
      <c r="C99" s="193">
        <v>10.1542</v>
      </c>
      <c r="D99" s="215">
        <f t="shared" si="6"/>
        <v>9.997765604423222</v>
      </c>
      <c r="E99" s="194">
        <v>0.712224</v>
      </c>
      <c r="F99" s="194">
        <v>0.55476</v>
      </c>
      <c r="G99" s="194">
        <v>4.848388</v>
      </c>
      <c r="H99" s="194">
        <v>33.4191</v>
      </c>
      <c r="I99" s="195">
        <v>363</v>
      </c>
      <c r="J99" s="195" t="s">
        <v>0</v>
      </c>
      <c r="K99" s="194">
        <v>1.710212</v>
      </c>
      <c r="L99" s="194">
        <v>0.278733</v>
      </c>
      <c r="M99" s="194">
        <v>0.38368</v>
      </c>
      <c r="N99" s="229">
        <v>56</v>
      </c>
      <c r="O99" s="242">
        <v>78</v>
      </c>
      <c r="P99" s="195">
        <v>179</v>
      </c>
      <c r="Q99" s="194">
        <v>2.0212660000000002</v>
      </c>
      <c r="R99" s="195">
        <v>6</v>
      </c>
      <c r="S99" s="195">
        <v>24</v>
      </c>
      <c r="T99" s="195">
        <v>10</v>
      </c>
      <c r="U99" s="195">
        <v>45</v>
      </c>
      <c r="V99" s="195">
        <v>7</v>
      </c>
      <c r="W99" s="195">
        <v>77</v>
      </c>
      <c r="X99" s="195">
        <v>73</v>
      </c>
      <c r="Y99" s="195">
        <v>22</v>
      </c>
      <c r="Z99" s="195">
        <v>404</v>
      </c>
      <c r="AA99" s="196">
        <v>0.56</v>
      </c>
      <c r="AB99" s="195">
        <v>319</v>
      </c>
      <c r="AC99" s="229">
        <v>13</v>
      </c>
      <c r="AD99" s="248">
        <v>0.18551150652193604</v>
      </c>
      <c r="AE99" s="194">
        <v>0.1622563753640395</v>
      </c>
      <c r="AF99" s="194">
        <v>1.0389937786315162</v>
      </c>
      <c r="AG99" s="194">
        <v>4.076603918472581</v>
      </c>
      <c r="AH99" s="195">
        <v>83.10742273753166</v>
      </c>
      <c r="AI99" s="195">
        <v>63</v>
      </c>
      <c r="AJ99" s="194">
        <v>0.05678610762030691</v>
      </c>
      <c r="AK99" s="194">
        <v>0.09491517801784523</v>
      </c>
      <c r="AL99" s="194">
        <v>0.025920525695508657</v>
      </c>
      <c r="AM99" s="229">
        <v>1.8299210127900847</v>
      </c>
      <c r="AN99" s="242">
        <v>4.584910748778576</v>
      </c>
      <c r="AO99" s="195">
        <v>34.80817221530609</v>
      </c>
      <c r="AP99" s="194">
        <v>0.0789334225862481</v>
      </c>
      <c r="AQ99" s="195">
        <v>1.5725873931217165</v>
      </c>
      <c r="AR99" s="195">
        <v>3.2757338841670136</v>
      </c>
      <c r="AS99" s="195">
        <v>2.446343713363403</v>
      </c>
      <c r="AT99" s="195">
        <v>5.38353692433292</v>
      </c>
      <c r="AU99" s="195">
        <v>3.246050839770091</v>
      </c>
      <c r="AV99" s="195">
        <v>2.413345438501109</v>
      </c>
      <c r="AW99" s="195">
        <v>5.721316887391731</v>
      </c>
      <c r="AX99" s="195">
        <v>0.7900227251348726</v>
      </c>
      <c r="AY99" s="195">
        <v>10.289928508191625</v>
      </c>
      <c r="AZ99" s="196">
        <v>0.29717047968045013</v>
      </c>
      <c r="BA99" s="195">
        <v>31.038224463563907</v>
      </c>
      <c r="BB99" s="229">
        <v>2.3446996170942485</v>
      </c>
    </row>
    <row r="100" spans="1:54" ht="12.75">
      <c r="A100" s="231" t="s">
        <v>9</v>
      </c>
      <c r="B100" s="214">
        <v>1.01564693570207</v>
      </c>
      <c r="C100" s="193">
        <v>10.1573</v>
      </c>
      <c r="D100" s="215">
        <f t="shared" si="6"/>
        <v>10.00081784619251</v>
      </c>
      <c r="E100" s="194">
        <v>0.704805</v>
      </c>
      <c r="F100" s="194">
        <v>0.54873</v>
      </c>
      <c r="G100" s="194">
        <v>4.806044</v>
      </c>
      <c r="H100" s="194">
        <v>33.592038</v>
      </c>
      <c r="I100" s="195">
        <v>594</v>
      </c>
      <c r="J100" s="195" t="s">
        <v>0</v>
      </c>
      <c r="K100" s="194">
        <v>1.7268160000000001</v>
      </c>
      <c r="L100" s="194">
        <v>0.264439</v>
      </c>
      <c r="M100" s="194">
        <v>0.37768500000000005</v>
      </c>
      <c r="N100" s="229">
        <v>55</v>
      </c>
      <c r="O100" s="242">
        <v>80</v>
      </c>
      <c r="P100" s="195">
        <v>161</v>
      </c>
      <c r="Q100" s="194">
        <v>2.0212660000000002</v>
      </c>
      <c r="R100" s="195">
        <v>5</v>
      </c>
      <c r="S100" s="195">
        <v>22</v>
      </c>
      <c r="T100" s="195">
        <v>10</v>
      </c>
      <c r="U100" s="195">
        <v>44</v>
      </c>
      <c r="V100" s="195">
        <v>9</v>
      </c>
      <c r="W100" s="195">
        <v>76</v>
      </c>
      <c r="X100" s="195">
        <v>73</v>
      </c>
      <c r="Y100" s="195">
        <v>20</v>
      </c>
      <c r="Z100" s="195">
        <v>458</v>
      </c>
      <c r="AA100" s="196" t="s">
        <v>0</v>
      </c>
      <c r="AB100" s="195">
        <v>319</v>
      </c>
      <c r="AC100" s="229">
        <v>12</v>
      </c>
      <c r="AD100" s="248">
        <v>0.18563011474802246</v>
      </c>
      <c r="AE100" s="194">
        <v>0.1623472758776007</v>
      </c>
      <c r="AF100" s="194">
        <v>1.0421940150466031</v>
      </c>
      <c r="AG100" s="194">
        <v>4.1017381508443345</v>
      </c>
      <c r="AH100" s="195">
        <v>79.43911925907264</v>
      </c>
      <c r="AI100" s="195">
        <v>63</v>
      </c>
      <c r="AJ100" s="194">
        <v>0.05682233796242647</v>
      </c>
      <c r="AK100" s="194">
        <v>0.0949742626880091</v>
      </c>
      <c r="AL100" s="194">
        <v>0.025950835463309167</v>
      </c>
      <c r="AM100" s="229">
        <v>1.8345777026710368</v>
      </c>
      <c r="AN100" s="242">
        <v>4.578883897145</v>
      </c>
      <c r="AO100" s="195">
        <v>34.85110028416426</v>
      </c>
      <c r="AP100" s="194">
        <v>0.0789334225862481</v>
      </c>
      <c r="AQ100" s="195">
        <v>1.5805196847009326</v>
      </c>
      <c r="AR100" s="195">
        <v>3.285256557211823</v>
      </c>
      <c r="AS100" s="195">
        <v>2.446343713363403</v>
      </c>
      <c r="AT100" s="195">
        <v>5.384161262618956</v>
      </c>
      <c r="AU100" s="195">
        <v>3.2358354122741817</v>
      </c>
      <c r="AV100" s="195">
        <v>2.417606552950613</v>
      </c>
      <c r="AW100" s="195">
        <v>5.721316887391731</v>
      </c>
      <c r="AX100" s="195">
        <v>0.8169827169869791</v>
      </c>
      <c r="AY100" s="195">
        <v>12.258371848652274</v>
      </c>
      <c r="AZ100" s="196">
        <v>0.30256624728499765</v>
      </c>
      <c r="BA100" s="195">
        <v>31.038224463563907</v>
      </c>
      <c r="BB100" s="229">
        <v>2.3450753355303453</v>
      </c>
    </row>
    <row r="101" spans="1:54" ht="12.75">
      <c r="A101" s="231" t="s">
        <v>9</v>
      </c>
      <c r="B101" s="214">
        <v>1.01564693570207</v>
      </c>
      <c r="C101" s="193">
        <v>10.1521</v>
      </c>
      <c r="D101" s="215">
        <f t="shared" si="6"/>
        <v>9.995697956773059</v>
      </c>
      <c r="E101" s="194">
        <v>0.712224</v>
      </c>
      <c r="F101" s="194">
        <v>0.53064</v>
      </c>
      <c r="G101" s="194">
        <v>4.716063</v>
      </c>
      <c r="H101" s="194">
        <v>33.844434</v>
      </c>
      <c r="I101" s="195">
        <v>580</v>
      </c>
      <c r="J101" s="195" t="s">
        <v>0</v>
      </c>
      <c r="K101" s="194">
        <v>1.7185139999999999</v>
      </c>
      <c r="L101" s="194">
        <v>0.264439</v>
      </c>
      <c r="M101" s="194">
        <v>0.38368</v>
      </c>
      <c r="N101" s="229">
        <v>54</v>
      </c>
      <c r="O101" s="242">
        <v>72</v>
      </c>
      <c r="P101" s="195">
        <v>161</v>
      </c>
      <c r="Q101" s="194">
        <v>2.000284</v>
      </c>
      <c r="R101" s="195">
        <v>5</v>
      </c>
      <c r="S101" s="195">
        <v>22</v>
      </c>
      <c r="T101" s="195">
        <v>10</v>
      </c>
      <c r="U101" s="195">
        <v>43</v>
      </c>
      <c r="V101" s="195" t="s">
        <v>0</v>
      </c>
      <c r="W101" s="195">
        <v>76</v>
      </c>
      <c r="X101" s="195">
        <v>74</v>
      </c>
      <c r="Y101" s="195">
        <v>20</v>
      </c>
      <c r="Z101" s="195">
        <v>475</v>
      </c>
      <c r="AA101" s="196">
        <v>0.56</v>
      </c>
      <c r="AB101" s="195">
        <v>314</v>
      </c>
      <c r="AC101" s="229">
        <v>12</v>
      </c>
      <c r="AD101" s="248">
        <v>0.18551150652193604</v>
      </c>
      <c r="AE101" s="194">
        <v>0.16262706649437458</v>
      </c>
      <c r="AF101" s="194">
        <v>1.0491089550185464</v>
      </c>
      <c r="AG101" s="194">
        <v>4.139490655665792</v>
      </c>
      <c r="AH101" s="195">
        <v>79.59380703317943</v>
      </c>
      <c r="AI101" s="195">
        <v>63</v>
      </c>
      <c r="AJ101" s="194">
        <v>0.05680314416688871</v>
      </c>
      <c r="AK101" s="194">
        <v>0.0949742626880091</v>
      </c>
      <c r="AL101" s="194">
        <v>0.025920525695508657</v>
      </c>
      <c r="AM101" s="229">
        <v>1.8393241379838574</v>
      </c>
      <c r="AN101" s="242">
        <v>4.605508261121379</v>
      </c>
      <c r="AO101" s="195">
        <v>34.85110028416426</v>
      </c>
      <c r="AP101" s="194">
        <v>0.07903336155186333</v>
      </c>
      <c r="AQ101" s="195">
        <v>1.5805196847009326</v>
      </c>
      <c r="AR101" s="195">
        <v>3.285256557211823</v>
      </c>
      <c r="AS101" s="195">
        <v>2.446343713363403</v>
      </c>
      <c r="AT101" s="195">
        <v>5.384787413773356</v>
      </c>
      <c r="AU101" s="195">
        <v>3.251254085832854</v>
      </c>
      <c r="AV101" s="195">
        <v>2.417606552950613</v>
      </c>
      <c r="AW101" s="195">
        <v>5.711394564843818</v>
      </c>
      <c r="AX101" s="195">
        <v>0.8169827169869791</v>
      </c>
      <c r="AY101" s="195">
        <v>12.957858709104345</v>
      </c>
      <c r="AZ101" s="196">
        <v>0.29717047968045013</v>
      </c>
      <c r="BA101" s="195">
        <v>31.131891951872376</v>
      </c>
      <c r="BB101" s="229">
        <v>2.3450753355303453</v>
      </c>
    </row>
    <row r="102" spans="1:54" ht="12.75">
      <c r="A102" s="230" t="s">
        <v>36</v>
      </c>
      <c r="B102" s="214"/>
      <c r="C102" s="193"/>
      <c r="D102" s="215"/>
      <c r="E102" s="194"/>
      <c r="F102" s="194"/>
      <c r="G102" s="194"/>
      <c r="H102" s="194"/>
      <c r="I102" s="195"/>
      <c r="J102" s="195"/>
      <c r="K102" s="194"/>
      <c r="L102" s="194"/>
      <c r="M102" s="194"/>
      <c r="N102" s="229"/>
      <c r="O102" s="242"/>
      <c r="P102" s="195"/>
      <c r="Q102" s="194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6"/>
      <c r="AB102" s="195"/>
      <c r="AC102" s="229"/>
      <c r="AD102" s="248"/>
      <c r="AE102" s="194"/>
      <c r="AF102" s="194"/>
      <c r="AG102" s="194"/>
      <c r="AH102" s="195"/>
      <c r="AI102" s="195"/>
      <c r="AJ102" s="194"/>
      <c r="AK102" s="194"/>
      <c r="AL102" s="194"/>
      <c r="AM102" s="229"/>
      <c r="AN102" s="242"/>
      <c r="AO102" s="195"/>
      <c r="AP102" s="194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6"/>
      <c r="BA102" s="195"/>
      <c r="BB102" s="229"/>
    </row>
    <row r="103" spans="1:54" ht="12.75">
      <c r="A103" s="231" t="s">
        <v>29</v>
      </c>
      <c r="B103" s="214">
        <v>1.0065777538492153</v>
      </c>
      <c r="C103" s="193"/>
      <c r="D103" s="215"/>
      <c r="E103" s="194">
        <v>0.727062</v>
      </c>
      <c r="F103" s="194">
        <v>0.60903</v>
      </c>
      <c r="G103" s="194">
        <v>4.959541</v>
      </c>
      <c r="H103" s="194">
        <v>35.12511</v>
      </c>
      <c r="I103" s="195">
        <v>489</v>
      </c>
      <c r="J103" s="195" t="s">
        <v>0</v>
      </c>
      <c r="K103" s="194">
        <v>1.751722</v>
      </c>
      <c r="L103" s="194">
        <v>0.42167299999999996</v>
      </c>
      <c r="M103" s="194">
        <v>0.39746850000000006</v>
      </c>
      <c r="N103" s="229">
        <v>53</v>
      </c>
      <c r="O103" s="242">
        <v>75.18</v>
      </c>
      <c r="P103" s="195">
        <v>428</v>
      </c>
      <c r="Q103" s="194">
        <v>1.727518</v>
      </c>
      <c r="R103" s="195">
        <v>7.1</v>
      </c>
      <c r="S103" s="195">
        <v>21.3</v>
      </c>
      <c r="T103" s="195">
        <v>8.4</v>
      </c>
      <c r="U103" s="195">
        <v>40.1</v>
      </c>
      <c r="V103" s="195" t="s">
        <v>0</v>
      </c>
      <c r="W103" s="195">
        <v>69.3</v>
      </c>
      <c r="X103" s="195">
        <v>80.5</v>
      </c>
      <c r="Y103" s="195">
        <v>28.5</v>
      </c>
      <c r="Z103" s="195">
        <v>545</v>
      </c>
      <c r="AA103" s="196">
        <v>0.62</v>
      </c>
      <c r="AB103" s="195">
        <v>368</v>
      </c>
      <c r="AC103" s="229">
        <v>14.84</v>
      </c>
      <c r="AD103" s="248">
        <v>0.18528483300257617</v>
      </c>
      <c r="AE103" s="194">
        <v>0.16149182028196366</v>
      </c>
      <c r="AF103" s="194">
        <v>1.0307600638890773</v>
      </c>
      <c r="AG103" s="194">
        <v>4.3494304462816356</v>
      </c>
      <c r="AH103" s="195">
        <v>80.81684954846594</v>
      </c>
      <c r="AI103" s="195">
        <v>63</v>
      </c>
      <c r="AJ103" s="194">
        <v>0.05689283978223842</v>
      </c>
      <c r="AK103" s="194">
        <v>0.09434501359672483</v>
      </c>
      <c r="AL103" s="194">
        <v>0.025855923458093247</v>
      </c>
      <c r="AM103" s="229">
        <v>1.8441596257774575</v>
      </c>
      <c r="AN103" s="242">
        <v>4.594122975634618</v>
      </c>
      <c r="AO103" s="195">
        <v>34.274850337761315</v>
      </c>
      <c r="AP103" s="194">
        <v>0.08040487025946909</v>
      </c>
      <c r="AQ103" s="195">
        <v>1.5642258547069807</v>
      </c>
      <c r="AR103" s="195">
        <v>3.2886918249238772</v>
      </c>
      <c r="AS103" s="195">
        <v>2.4529300782771437</v>
      </c>
      <c r="AT103" s="195">
        <v>5.38661349804441</v>
      </c>
      <c r="AU103" s="195">
        <v>3.2623865209331115</v>
      </c>
      <c r="AV103" s="195">
        <v>2.4531305995427037</v>
      </c>
      <c r="AW103" s="195">
        <v>5.648841027771517</v>
      </c>
      <c r="AX103" s="195">
        <v>0.8569027708519525</v>
      </c>
      <c r="AY103" s="195">
        <v>16.094367651514244</v>
      </c>
      <c r="AZ103" s="196">
        <v>0.29648439694112577</v>
      </c>
      <c r="BA103" s="195">
        <v>30.22280190143849</v>
      </c>
      <c r="BB103" s="229">
        <v>2.3440122788981785</v>
      </c>
    </row>
    <row r="104" spans="1:54" ht="12.75">
      <c r="A104" s="231" t="s">
        <v>29</v>
      </c>
      <c r="B104" s="214">
        <v>1.0065777538492153</v>
      </c>
      <c r="C104" s="193"/>
      <c r="D104" s="215"/>
      <c r="E104" s="194">
        <v>0.719643</v>
      </c>
      <c r="F104" s="194">
        <v>0.6150599999999999</v>
      </c>
      <c r="G104" s="194">
        <v>5.001885</v>
      </c>
      <c r="H104" s="194">
        <v>35.087717999999995</v>
      </c>
      <c r="I104" s="195">
        <v>487</v>
      </c>
      <c r="J104" s="195" t="s">
        <v>0</v>
      </c>
      <c r="K104" s="194">
        <v>1.7600240000000003</v>
      </c>
      <c r="L104" s="194">
        <v>0.42167299999999996</v>
      </c>
      <c r="M104" s="194">
        <v>0.40046600000000004</v>
      </c>
      <c r="N104" s="229">
        <v>52.7</v>
      </c>
      <c r="O104" s="242">
        <v>87.784</v>
      </c>
      <c r="P104" s="195">
        <v>431</v>
      </c>
      <c r="Q104" s="194">
        <v>1.7485</v>
      </c>
      <c r="R104" s="195">
        <v>7.7</v>
      </c>
      <c r="S104" s="195">
        <v>22.2</v>
      </c>
      <c r="T104" s="195">
        <v>9.2</v>
      </c>
      <c r="U104" s="195">
        <v>40</v>
      </c>
      <c r="V104" s="195" t="s">
        <v>0</v>
      </c>
      <c r="W104" s="195">
        <v>69.4</v>
      </c>
      <c r="X104" s="195">
        <v>80.6</v>
      </c>
      <c r="Y104" s="195">
        <v>29.3</v>
      </c>
      <c r="Z104" s="195">
        <v>547</v>
      </c>
      <c r="AA104" s="196">
        <v>0.74</v>
      </c>
      <c r="AB104" s="195">
        <v>369</v>
      </c>
      <c r="AC104" s="229">
        <v>14.69</v>
      </c>
      <c r="AD104" s="248">
        <v>0.18539641042510643</v>
      </c>
      <c r="AE104" s="194">
        <v>0.16141285411180367</v>
      </c>
      <c r="AF104" s="194">
        <v>1.0276878913853646</v>
      </c>
      <c r="AG104" s="194">
        <v>4.342889962894201</v>
      </c>
      <c r="AH104" s="195">
        <v>80.84789034415675</v>
      </c>
      <c r="AI104" s="195">
        <v>63</v>
      </c>
      <c r="AJ104" s="194">
        <v>0.05692063830922612</v>
      </c>
      <c r="AK104" s="194">
        <v>0.09434501359672483</v>
      </c>
      <c r="AL104" s="194">
        <v>0.025842826007963986</v>
      </c>
      <c r="AM104" s="229">
        <v>1.8456275330448604</v>
      </c>
      <c r="AN104" s="242">
        <v>4.559461906008208</v>
      </c>
      <c r="AO104" s="195">
        <v>34.26912457466847</v>
      </c>
      <c r="AP104" s="194">
        <v>0.08029468353588004</v>
      </c>
      <c r="AQ104" s="195">
        <v>1.5598278585087373</v>
      </c>
      <c r="AR104" s="195">
        <v>3.284284772276266</v>
      </c>
      <c r="AS104" s="195">
        <v>2.449615180663209</v>
      </c>
      <c r="AT104" s="195">
        <v>5.386676738115707</v>
      </c>
      <c r="AU104" s="195">
        <v>3.267784942769297</v>
      </c>
      <c r="AV104" s="195">
        <v>2.45251260834154</v>
      </c>
      <c r="AW104" s="195">
        <v>5.647905292421323</v>
      </c>
      <c r="AX104" s="195">
        <v>0.8799800203284869</v>
      </c>
      <c r="AY104" s="195">
        <v>16.188559639081923</v>
      </c>
      <c r="AZ104" s="196">
        <v>0.2951488976952516</v>
      </c>
      <c r="BA104" s="195">
        <v>30.208156835644452</v>
      </c>
      <c r="BB104" s="229">
        <v>2.3440681185651018</v>
      </c>
    </row>
    <row r="105" spans="1:54" ht="12.75">
      <c r="A105" s="231" t="s">
        <v>7</v>
      </c>
      <c r="B105" s="214">
        <v>1.0065777538492153</v>
      </c>
      <c r="C105" s="193">
        <v>10.0613</v>
      </c>
      <c r="D105" s="215">
        <f aca="true" t="shared" si="7" ref="D105:D110">C105/B105</f>
        <v>9.995551721190905</v>
      </c>
      <c r="E105" s="194">
        <v>0.749319</v>
      </c>
      <c r="F105" s="194">
        <v>0.53667</v>
      </c>
      <c r="G105" s="194">
        <v>4.604909999999999</v>
      </c>
      <c r="H105" s="194">
        <v>34.559556</v>
      </c>
      <c r="I105" s="195">
        <v>408</v>
      </c>
      <c r="J105" s="195" t="s">
        <v>0</v>
      </c>
      <c r="K105" s="194">
        <v>1.652098</v>
      </c>
      <c r="L105" s="194">
        <v>0.300174</v>
      </c>
      <c r="M105" s="194">
        <v>0.37768500000000005</v>
      </c>
      <c r="N105" s="229">
        <v>52</v>
      </c>
      <c r="O105" s="242">
        <v>69</v>
      </c>
      <c r="P105" s="195">
        <v>368</v>
      </c>
      <c r="Q105" s="194">
        <v>1.671566</v>
      </c>
      <c r="R105" s="195">
        <v>6</v>
      </c>
      <c r="S105" s="195">
        <v>21</v>
      </c>
      <c r="T105" s="195">
        <v>8</v>
      </c>
      <c r="U105" s="195">
        <v>38</v>
      </c>
      <c r="V105" s="195" t="s">
        <v>0</v>
      </c>
      <c r="W105" s="195">
        <v>68</v>
      </c>
      <c r="X105" s="195">
        <v>75</v>
      </c>
      <c r="Y105" s="195">
        <v>27</v>
      </c>
      <c r="Z105" s="195">
        <v>514</v>
      </c>
      <c r="AA105" s="196" t="s">
        <v>0</v>
      </c>
      <c r="AB105" s="195">
        <v>330</v>
      </c>
      <c r="AC105" s="229">
        <v>14</v>
      </c>
      <c r="AD105" s="248">
        <v>0.18497127545226497</v>
      </c>
      <c r="AE105" s="194">
        <v>0.16253262346379146</v>
      </c>
      <c r="AF105" s="194">
        <v>1.0578619961578686</v>
      </c>
      <c r="AG105" s="194">
        <v>4.253071398738241</v>
      </c>
      <c r="AH105" s="195">
        <v>82.21253702266516</v>
      </c>
      <c r="AI105" s="195">
        <v>63</v>
      </c>
      <c r="AJ105" s="194">
        <v>0.05672738701899787</v>
      </c>
      <c r="AK105" s="194">
        <v>0.09482725243041353</v>
      </c>
      <c r="AL105" s="194">
        <v>0.025950835463309167</v>
      </c>
      <c r="AM105" s="229">
        <v>1.8490834674158205</v>
      </c>
      <c r="AN105" s="242">
        <v>4.6172111383335865</v>
      </c>
      <c r="AO105" s="195">
        <v>34.39290408338922</v>
      </c>
      <c r="AP105" s="194">
        <v>0.08070243946494908</v>
      </c>
      <c r="AQ105" s="195">
        <v>1.5725873931217165</v>
      </c>
      <c r="AR105" s="195">
        <v>3.290180253710747</v>
      </c>
      <c r="AS105" s="195">
        <v>2.4546037585558533</v>
      </c>
      <c r="AT105" s="195">
        <v>5.387945340385403</v>
      </c>
      <c r="AU105" s="195">
        <v>3.251254085832854</v>
      </c>
      <c r="AV105" s="195">
        <v>2.461401964672279</v>
      </c>
      <c r="AW105" s="195">
        <v>5.701551146613621</v>
      </c>
      <c r="AX105" s="195">
        <v>0.8214609141361263</v>
      </c>
      <c r="AY105" s="195">
        <v>14.662979454295133</v>
      </c>
      <c r="AZ105" s="196">
        <v>0.3001585390096492</v>
      </c>
      <c r="BA105" s="195">
        <v>30.838828250961704</v>
      </c>
      <c r="BB105" s="229">
        <v>2.344325423149935</v>
      </c>
    </row>
    <row r="106" spans="1:54" ht="12.75">
      <c r="A106" s="231" t="s">
        <v>7</v>
      </c>
      <c r="B106" s="214">
        <v>1.0065777538492153</v>
      </c>
      <c r="C106" s="193">
        <v>10.0735</v>
      </c>
      <c r="D106" s="215">
        <f t="shared" si="7"/>
        <v>10.007671997000047</v>
      </c>
      <c r="E106" s="194">
        <v>0.734481</v>
      </c>
      <c r="F106" s="194">
        <v>0.53667</v>
      </c>
      <c r="G106" s="194">
        <v>4.5625659999999995</v>
      </c>
      <c r="H106" s="194">
        <v>33.704214</v>
      </c>
      <c r="I106" s="195">
        <v>414</v>
      </c>
      <c r="J106" s="195" t="s">
        <v>0</v>
      </c>
      <c r="K106" s="194">
        <v>1.6188900000000002</v>
      </c>
      <c r="L106" s="194">
        <v>0.293027</v>
      </c>
      <c r="M106" s="194">
        <v>0.365695</v>
      </c>
      <c r="N106" s="229">
        <v>51</v>
      </c>
      <c r="O106" s="242">
        <v>84</v>
      </c>
      <c r="P106" s="195">
        <v>360</v>
      </c>
      <c r="Q106" s="194">
        <v>1.664572</v>
      </c>
      <c r="R106" s="195">
        <v>7</v>
      </c>
      <c r="S106" s="195">
        <v>21</v>
      </c>
      <c r="T106" s="195">
        <v>8</v>
      </c>
      <c r="U106" s="195">
        <v>38</v>
      </c>
      <c r="V106" s="195" t="s">
        <v>0</v>
      </c>
      <c r="W106" s="195">
        <v>67</v>
      </c>
      <c r="X106" s="195">
        <v>73</v>
      </c>
      <c r="Y106" s="195">
        <v>26</v>
      </c>
      <c r="Z106" s="195">
        <v>476</v>
      </c>
      <c r="AA106" s="196" t="s">
        <v>0</v>
      </c>
      <c r="AB106" s="195">
        <v>325</v>
      </c>
      <c r="AC106" s="229">
        <v>14</v>
      </c>
      <c r="AD106" s="248">
        <v>0.18517678061482873</v>
      </c>
      <c r="AE106" s="194">
        <v>0.16253262346379146</v>
      </c>
      <c r="AF106" s="194">
        <v>1.0612567423975519</v>
      </c>
      <c r="AG106" s="194">
        <v>4.118361855639005</v>
      </c>
      <c r="AH106" s="195">
        <v>82.09955936930977</v>
      </c>
      <c r="AI106" s="195">
        <v>63</v>
      </c>
      <c r="AJ106" s="194">
        <v>0.0567414638514473</v>
      </c>
      <c r="AK106" s="194">
        <v>0.0948564673213203</v>
      </c>
      <c r="AL106" s="194">
        <v>0.02601546984377907</v>
      </c>
      <c r="AM106" s="229">
        <v>1.854094958986364</v>
      </c>
      <c r="AN106" s="242">
        <v>4.568098808089574</v>
      </c>
      <c r="AO106" s="195">
        <v>34.409151754995634</v>
      </c>
      <c r="AP106" s="194">
        <v>0.08074001579422345</v>
      </c>
      <c r="AQ106" s="195">
        <v>1.5649700829387871</v>
      </c>
      <c r="AR106" s="195">
        <v>3.290180253710747</v>
      </c>
      <c r="AS106" s="195">
        <v>2.4546037585558533</v>
      </c>
      <c r="AT106" s="195">
        <v>5.387945340385403</v>
      </c>
      <c r="AU106" s="195">
        <v>3.256520614308753</v>
      </c>
      <c r="AV106" s="195">
        <v>2.468062790745531</v>
      </c>
      <c r="AW106" s="195">
        <v>5.721316887391731</v>
      </c>
      <c r="AX106" s="195">
        <v>0.8040504468030514</v>
      </c>
      <c r="AY106" s="195">
        <v>12.999935305641966</v>
      </c>
      <c r="AZ106" s="196">
        <v>0.2995444046519497</v>
      </c>
      <c r="BA106" s="195">
        <v>30.928318166714924</v>
      </c>
      <c r="BB106" s="229">
        <v>2.344325423149935</v>
      </c>
    </row>
    <row r="107" spans="1:54" ht="12.75">
      <c r="A107" s="231" t="s">
        <v>8</v>
      </c>
      <c r="B107" s="214">
        <v>1.0065777538492153</v>
      </c>
      <c r="C107" s="193">
        <v>10.069700000000001</v>
      </c>
      <c r="D107" s="215">
        <f t="shared" si="7"/>
        <v>10.00389682912507</v>
      </c>
      <c r="E107" s="194">
        <v>0.771576</v>
      </c>
      <c r="F107" s="194">
        <v>0.4824</v>
      </c>
      <c r="G107" s="194">
        <v>4.329674</v>
      </c>
      <c r="H107" s="194">
        <v>35.232611999999996</v>
      </c>
      <c r="I107" s="195">
        <v>258</v>
      </c>
      <c r="J107" s="195" t="s">
        <v>0</v>
      </c>
      <c r="K107" s="194">
        <v>1.635494</v>
      </c>
      <c r="L107" s="194">
        <v>0.293027</v>
      </c>
      <c r="M107" s="194">
        <v>0.37768500000000005</v>
      </c>
      <c r="N107" s="229">
        <v>49</v>
      </c>
      <c r="O107" s="242">
        <v>67</v>
      </c>
      <c r="P107" s="195">
        <v>157</v>
      </c>
      <c r="Q107" s="194">
        <v>1.5526680000000002</v>
      </c>
      <c r="R107" s="195">
        <v>6</v>
      </c>
      <c r="S107" s="195">
        <v>20</v>
      </c>
      <c r="T107" s="195">
        <v>7</v>
      </c>
      <c r="U107" s="195">
        <v>35</v>
      </c>
      <c r="V107" s="195">
        <v>7</v>
      </c>
      <c r="W107" s="195">
        <v>68</v>
      </c>
      <c r="X107" s="195">
        <v>74</v>
      </c>
      <c r="Y107" s="195">
        <v>23</v>
      </c>
      <c r="Z107" s="195">
        <v>510</v>
      </c>
      <c r="AA107" s="196" t="s">
        <v>0</v>
      </c>
      <c r="AB107" s="195">
        <v>315</v>
      </c>
      <c r="AC107" s="229">
        <v>11</v>
      </c>
      <c r="AD107" s="248">
        <v>0.18468960367681608</v>
      </c>
      <c r="AE107" s="194">
        <v>0.1634247974580595</v>
      </c>
      <c r="AF107" s="194">
        <v>1.0805049236695852</v>
      </c>
      <c r="AG107" s="194">
        <v>4.368364563196817</v>
      </c>
      <c r="AH107" s="195">
        <v>85.50938613402786</v>
      </c>
      <c r="AI107" s="195">
        <v>63</v>
      </c>
      <c r="AJ107" s="194">
        <v>0.05673009437343573</v>
      </c>
      <c r="AK107" s="194">
        <v>0.0948564673213203</v>
      </c>
      <c r="AL107" s="194">
        <v>0.025950835463309167</v>
      </c>
      <c r="AM107" s="229">
        <v>1.8643780523034281</v>
      </c>
      <c r="AN107" s="242">
        <v>4.6255284055353245</v>
      </c>
      <c r="AO107" s="195">
        <v>34.860718541727046</v>
      </c>
      <c r="AP107" s="194">
        <v>0.081352593630511</v>
      </c>
      <c r="AQ107" s="195">
        <v>1.5725873931217165</v>
      </c>
      <c r="AR107" s="195">
        <v>3.2952115468219008</v>
      </c>
      <c r="AS107" s="195">
        <v>2.4588351236665775</v>
      </c>
      <c r="AT107" s="195">
        <v>5.38986181006782</v>
      </c>
      <c r="AU107" s="195">
        <v>3.246050839770091</v>
      </c>
      <c r="AV107" s="195">
        <v>2.461401964672279</v>
      </c>
      <c r="AW107" s="195">
        <v>5.711394564843818</v>
      </c>
      <c r="AX107" s="195">
        <v>0.7849202791811972</v>
      </c>
      <c r="AY107" s="195">
        <v>14.4826577222072</v>
      </c>
      <c r="AZ107" s="196">
        <v>0.2988182868228746</v>
      </c>
      <c r="BA107" s="195">
        <v>31.11300816485382</v>
      </c>
      <c r="BB107" s="229">
        <v>2.345452577725599</v>
      </c>
    </row>
    <row r="108" spans="1:54" ht="12.75">
      <c r="A108" s="231" t="s">
        <v>8</v>
      </c>
      <c r="B108" s="214">
        <v>1.0065777538492153</v>
      </c>
      <c r="C108" s="193">
        <v>10.065999999999999</v>
      </c>
      <c r="D108" s="215">
        <f t="shared" si="7"/>
        <v>10.000221007773115</v>
      </c>
      <c r="E108" s="194">
        <v>0.749319</v>
      </c>
      <c r="F108" s="194">
        <v>0.49445999999999996</v>
      </c>
      <c r="G108" s="194">
        <v>4.377311</v>
      </c>
      <c r="H108" s="194">
        <v>34.559556</v>
      </c>
      <c r="I108" s="195">
        <v>270</v>
      </c>
      <c r="J108" s="195" t="s">
        <v>0</v>
      </c>
      <c r="K108" s="194">
        <v>1.643796</v>
      </c>
      <c r="L108" s="194">
        <v>0.28588</v>
      </c>
      <c r="M108" s="194">
        <v>0.37169</v>
      </c>
      <c r="N108" s="229">
        <v>48</v>
      </c>
      <c r="O108" s="242">
        <v>72</v>
      </c>
      <c r="P108" s="195">
        <v>156</v>
      </c>
      <c r="Q108" s="194">
        <v>1.5526680000000002</v>
      </c>
      <c r="R108" s="195">
        <v>5</v>
      </c>
      <c r="S108" s="195">
        <v>19</v>
      </c>
      <c r="T108" s="195">
        <v>7</v>
      </c>
      <c r="U108" s="195">
        <v>36</v>
      </c>
      <c r="V108" s="195" t="s">
        <v>0</v>
      </c>
      <c r="W108" s="195">
        <v>68</v>
      </c>
      <c r="X108" s="195">
        <v>74</v>
      </c>
      <c r="Y108" s="195">
        <v>22</v>
      </c>
      <c r="Z108" s="195">
        <v>481</v>
      </c>
      <c r="AA108" s="196" t="s">
        <v>0</v>
      </c>
      <c r="AB108" s="195">
        <v>314</v>
      </c>
      <c r="AC108" s="229">
        <v>11</v>
      </c>
      <c r="AD108" s="248">
        <v>0.18497127545226497</v>
      </c>
      <c r="AE108" s="194">
        <v>0.16321836340134777</v>
      </c>
      <c r="AF108" s="194">
        <v>1.0764897282123058</v>
      </c>
      <c r="AG108" s="194">
        <v>4.253071398738241</v>
      </c>
      <c r="AH108" s="195">
        <v>85.21343773413912</v>
      </c>
      <c r="AI108" s="195">
        <v>63</v>
      </c>
      <c r="AJ108" s="194">
        <v>0.05672765776025609</v>
      </c>
      <c r="AK108" s="194">
        <v>0.09488577587938737</v>
      </c>
      <c r="AL108" s="194">
        <v>0.025982485142830913</v>
      </c>
      <c r="AM108" s="229">
        <v>1.8696482234406204</v>
      </c>
      <c r="AN108" s="242">
        <v>4.605508261121379</v>
      </c>
      <c r="AO108" s="195">
        <v>34.8631275698834</v>
      </c>
      <c r="AP108" s="194">
        <v>0.081352593630511</v>
      </c>
      <c r="AQ108" s="195">
        <v>1.5805196847009326</v>
      </c>
      <c r="AR108" s="195">
        <v>3.3003499444610545</v>
      </c>
      <c r="AS108" s="195">
        <v>2.4588351236665775</v>
      </c>
      <c r="AT108" s="195">
        <v>5.389221178859134</v>
      </c>
      <c r="AU108" s="195">
        <v>3.256520614308753</v>
      </c>
      <c r="AV108" s="195">
        <v>2.461401964672279</v>
      </c>
      <c r="AW108" s="195">
        <v>5.711394564843818</v>
      </c>
      <c r="AX108" s="195">
        <v>0.7900227251348726</v>
      </c>
      <c r="AY108" s="195">
        <v>13.211756068082646</v>
      </c>
      <c r="AZ108" s="196">
        <v>0.3011581079689516</v>
      </c>
      <c r="BA108" s="195">
        <v>31.131891951872376</v>
      </c>
      <c r="BB108" s="229">
        <v>2.345452577725599</v>
      </c>
    </row>
    <row r="109" spans="1:54" ht="12.75">
      <c r="A109" s="231" t="s">
        <v>9</v>
      </c>
      <c r="B109" s="214">
        <v>1.0065777538492153</v>
      </c>
      <c r="C109" s="193">
        <v>10.0683</v>
      </c>
      <c r="D109" s="215">
        <f t="shared" si="7"/>
        <v>10.00250597780271</v>
      </c>
      <c r="E109" s="194">
        <v>0.756738</v>
      </c>
      <c r="F109" s="194">
        <v>0.47637</v>
      </c>
      <c r="G109" s="194">
        <v>4.329674</v>
      </c>
      <c r="H109" s="194">
        <v>35.139132000000004</v>
      </c>
      <c r="I109" s="195">
        <v>532</v>
      </c>
      <c r="J109" s="195" t="s">
        <v>0</v>
      </c>
      <c r="K109" s="194">
        <v>1.652098</v>
      </c>
      <c r="L109" s="194">
        <v>0.278733</v>
      </c>
      <c r="M109" s="194">
        <v>0.37169</v>
      </c>
      <c r="N109" s="229">
        <v>45</v>
      </c>
      <c r="O109" s="242">
        <v>80</v>
      </c>
      <c r="P109" s="195">
        <v>145</v>
      </c>
      <c r="Q109" s="194">
        <v>1.5386800000000003</v>
      </c>
      <c r="R109" s="195">
        <v>5</v>
      </c>
      <c r="S109" s="195">
        <v>18</v>
      </c>
      <c r="T109" s="195">
        <v>7</v>
      </c>
      <c r="U109" s="195">
        <v>34</v>
      </c>
      <c r="V109" s="195" t="s">
        <v>0</v>
      </c>
      <c r="W109" s="195">
        <v>67</v>
      </c>
      <c r="X109" s="195">
        <v>74</v>
      </c>
      <c r="Y109" s="195">
        <v>22</v>
      </c>
      <c r="Z109" s="195">
        <v>526</v>
      </c>
      <c r="AA109" s="196" t="s">
        <v>0</v>
      </c>
      <c r="AB109" s="195">
        <v>314</v>
      </c>
      <c r="AC109" s="229">
        <v>11</v>
      </c>
      <c r="AD109" s="248">
        <v>0.18487383445994482</v>
      </c>
      <c r="AE109" s="194">
        <v>0.16352975501288794</v>
      </c>
      <c r="AF109" s="194">
        <v>1.0805049236695852</v>
      </c>
      <c r="AG109" s="194">
        <v>4.351889177629041</v>
      </c>
      <c r="AH109" s="195">
        <v>80.1923948602313</v>
      </c>
      <c r="AI109" s="195">
        <v>63</v>
      </c>
      <c r="AJ109" s="194">
        <v>0.05672738701899787</v>
      </c>
      <c r="AK109" s="194">
        <v>0.09491517801784523</v>
      </c>
      <c r="AL109" s="194">
        <v>0.025982485142830913</v>
      </c>
      <c r="AM109" s="229">
        <v>1.8859645733677306</v>
      </c>
      <c r="AN109" s="242">
        <v>4.578883897145</v>
      </c>
      <c r="AO109" s="195">
        <v>34.88974459266036</v>
      </c>
      <c r="AP109" s="194">
        <v>0.08143065550062137</v>
      </c>
      <c r="AQ109" s="195">
        <v>1.5805196847009326</v>
      </c>
      <c r="AR109" s="195">
        <v>3.3055949471608312</v>
      </c>
      <c r="AS109" s="195">
        <v>2.4588351236665775</v>
      </c>
      <c r="AT109" s="195">
        <v>5.390504248398851</v>
      </c>
      <c r="AU109" s="195">
        <v>3.251254085832854</v>
      </c>
      <c r="AV109" s="195">
        <v>2.468062790745531</v>
      </c>
      <c r="AW109" s="195">
        <v>5.711394564843818</v>
      </c>
      <c r="AX109" s="195">
        <v>0.7900227251348726</v>
      </c>
      <c r="AY109" s="195">
        <v>15.210285884181332</v>
      </c>
      <c r="AZ109" s="196">
        <v>0.30192137055169016</v>
      </c>
      <c r="BA109" s="195">
        <v>31.131891951872376</v>
      </c>
      <c r="BB109" s="229">
        <v>2.345452577725599</v>
      </c>
    </row>
    <row r="110" spans="1:54" ht="12.75">
      <c r="A110" s="231" t="s">
        <v>9</v>
      </c>
      <c r="B110" s="214">
        <v>1.0065777538492153</v>
      </c>
      <c r="C110" s="193">
        <v>10.0732</v>
      </c>
      <c r="D110" s="215">
        <f t="shared" si="7"/>
        <v>10.007373957430971</v>
      </c>
      <c r="E110" s="194">
        <v>0.764157</v>
      </c>
      <c r="F110" s="194">
        <v>0.4824</v>
      </c>
      <c r="G110" s="194">
        <v>4.345553000000001</v>
      </c>
      <c r="H110" s="194">
        <v>35.27000399999999</v>
      </c>
      <c r="I110" s="195">
        <v>520</v>
      </c>
      <c r="J110" s="195" t="s">
        <v>0</v>
      </c>
      <c r="K110" s="194">
        <v>1.643796</v>
      </c>
      <c r="L110" s="194">
        <v>0.278733</v>
      </c>
      <c r="M110" s="194">
        <v>0.365695</v>
      </c>
      <c r="N110" s="229">
        <v>46</v>
      </c>
      <c r="O110" s="242">
        <v>67</v>
      </c>
      <c r="P110" s="195">
        <v>145</v>
      </c>
      <c r="Q110" s="194">
        <v>1.5246920000000002</v>
      </c>
      <c r="R110" s="195">
        <v>5</v>
      </c>
      <c r="S110" s="195">
        <v>18</v>
      </c>
      <c r="T110" s="195">
        <v>7</v>
      </c>
      <c r="U110" s="195">
        <v>34</v>
      </c>
      <c r="V110" s="195" t="s">
        <v>0</v>
      </c>
      <c r="W110" s="195">
        <v>67</v>
      </c>
      <c r="X110" s="195">
        <v>75</v>
      </c>
      <c r="Y110" s="195">
        <v>20</v>
      </c>
      <c r="Z110" s="195">
        <v>513</v>
      </c>
      <c r="AA110" s="196" t="s">
        <v>0</v>
      </c>
      <c r="AB110" s="195">
        <v>310</v>
      </c>
      <c r="AC110" s="229">
        <v>10</v>
      </c>
      <c r="AD110" s="248">
        <v>0.18477994206409504</v>
      </c>
      <c r="AE110" s="194">
        <v>0.1634247974580595</v>
      </c>
      <c r="AF110" s="194">
        <v>1.0791621389999446</v>
      </c>
      <c r="AG110" s="194">
        <v>4.374995306997212</v>
      </c>
      <c r="AH110" s="195">
        <v>80.35835979587957</v>
      </c>
      <c r="AI110" s="195">
        <v>63</v>
      </c>
      <c r="AJ110" s="194">
        <v>0.05672765776025609</v>
      </c>
      <c r="AK110" s="194">
        <v>0.09491517801784523</v>
      </c>
      <c r="AL110" s="194">
        <v>0.02601546984377907</v>
      </c>
      <c r="AM110" s="229">
        <v>1.8804422098161828</v>
      </c>
      <c r="AN110" s="242">
        <v>4.6255284055353245</v>
      </c>
      <c r="AO110" s="195">
        <v>34.88974459266036</v>
      </c>
      <c r="AP110" s="194">
        <v>0.08150904525518485</v>
      </c>
      <c r="AQ110" s="195">
        <v>1.5805196847009326</v>
      </c>
      <c r="AR110" s="195">
        <v>3.3055949471608312</v>
      </c>
      <c r="AS110" s="195">
        <v>2.4588351236665775</v>
      </c>
      <c r="AT110" s="195">
        <v>5.390504248398851</v>
      </c>
      <c r="AU110" s="195">
        <v>3.256520614308753</v>
      </c>
      <c r="AV110" s="195">
        <v>2.468062790745531</v>
      </c>
      <c r="AW110" s="195">
        <v>5.701551146613621</v>
      </c>
      <c r="AX110" s="195">
        <v>0.8169827169869791</v>
      </c>
      <c r="AY110" s="195">
        <v>14.61779594535993</v>
      </c>
      <c r="AZ110" s="196">
        <v>0.30040648067482933</v>
      </c>
      <c r="BA110" s="195">
        <v>31.208174454487683</v>
      </c>
      <c r="BB110" s="229">
        <v>2.3458313429448845</v>
      </c>
    </row>
    <row r="111" spans="1:54" ht="12.75">
      <c r="A111" s="230" t="s">
        <v>38</v>
      </c>
      <c r="B111" s="214"/>
      <c r="C111" s="193"/>
      <c r="D111" s="215"/>
      <c r="E111" s="194"/>
      <c r="F111" s="194"/>
      <c r="G111" s="194"/>
      <c r="H111" s="194"/>
      <c r="I111" s="195"/>
      <c r="J111" s="195"/>
      <c r="K111" s="194"/>
      <c r="L111" s="194"/>
      <c r="M111" s="194"/>
      <c r="N111" s="229"/>
      <c r="O111" s="242"/>
      <c r="P111" s="195"/>
      <c r="Q111" s="194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95"/>
      <c r="AC111" s="229"/>
      <c r="AD111" s="248"/>
      <c r="AE111" s="194"/>
      <c r="AF111" s="194"/>
      <c r="AG111" s="194"/>
      <c r="AH111" s="195"/>
      <c r="AI111" s="195"/>
      <c r="AJ111" s="194"/>
      <c r="AK111" s="194"/>
      <c r="AL111" s="194"/>
      <c r="AM111" s="229"/>
      <c r="AN111" s="242"/>
      <c r="AO111" s="195"/>
      <c r="AP111" s="194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6"/>
      <c r="BA111" s="195"/>
      <c r="BB111" s="229"/>
    </row>
    <row r="112" spans="1:54" ht="12.75">
      <c r="A112" s="231" t="s">
        <v>29</v>
      </c>
      <c r="B112" s="214">
        <v>1.0548</v>
      </c>
      <c r="C112" s="193"/>
      <c r="D112" s="215"/>
      <c r="E112" s="194">
        <v>0.319017</v>
      </c>
      <c r="F112" s="194">
        <v>1.0311299999999999</v>
      </c>
      <c r="G112" s="194">
        <v>8.558781000000002</v>
      </c>
      <c r="H112" s="194">
        <v>22.776401999999997</v>
      </c>
      <c r="I112" s="195">
        <v>1137</v>
      </c>
      <c r="J112" s="198">
        <v>29</v>
      </c>
      <c r="K112" s="194">
        <v>2.382674</v>
      </c>
      <c r="L112" s="194">
        <v>0.707553</v>
      </c>
      <c r="M112" s="194">
        <v>0.581515</v>
      </c>
      <c r="N112" s="229">
        <v>172</v>
      </c>
      <c r="O112" s="242">
        <v>135</v>
      </c>
      <c r="P112" s="195">
        <v>1716</v>
      </c>
      <c r="Q112" s="194">
        <v>7.371676</v>
      </c>
      <c r="R112" s="195">
        <v>27</v>
      </c>
      <c r="S112" s="195">
        <v>77</v>
      </c>
      <c r="T112" s="195">
        <v>51</v>
      </c>
      <c r="U112" s="195">
        <v>159</v>
      </c>
      <c r="V112" s="195">
        <v>29</v>
      </c>
      <c r="W112" s="195">
        <v>160</v>
      </c>
      <c r="X112" s="195">
        <v>77</v>
      </c>
      <c r="Y112" s="198">
        <v>60</v>
      </c>
      <c r="Z112" s="195">
        <v>169</v>
      </c>
      <c r="AA112" s="196">
        <v>1.96</v>
      </c>
      <c r="AB112" s="195">
        <v>477</v>
      </c>
      <c r="AC112" s="229">
        <v>46</v>
      </c>
      <c r="AD112" s="248">
        <v>0.19642018297831923</v>
      </c>
      <c r="AE112" s="194">
        <v>0.15894233019674261</v>
      </c>
      <c r="AF112" s="194">
        <v>0.925319495176942</v>
      </c>
      <c r="AG112" s="194">
        <v>3.9872588513290834</v>
      </c>
      <c r="AH112" s="195">
        <v>80.65368937371649</v>
      </c>
      <c r="AI112" s="195">
        <v>60.90059495715842</v>
      </c>
      <c r="AJ112" s="194">
        <v>0.06463431223139729</v>
      </c>
      <c r="AK112" s="194">
        <v>0.0933195669906869</v>
      </c>
      <c r="AL112" s="194">
        <v>0.02569206269433956</v>
      </c>
      <c r="AM112" s="229">
        <v>1.9757859853635744</v>
      </c>
      <c r="AN112" s="242">
        <v>4.581443772354109</v>
      </c>
      <c r="AO112" s="195">
        <v>33.44939325104857</v>
      </c>
      <c r="AP112" s="194">
        <v>0.08381686939639055</v>
      </c>
      <c r="AQ112" s="195">
        <v>1.4847813961404985</v>
      </c>
      <c r="AR112" s="195">
        <v>3.190444428509047</v>
      </c>
      <c r="AS112" s="195">
        <v>2.340439293259749</v>
      </c>
      <c r="AT112" s="195">
        <v>5.324394094102941</v>
      </c>
      <c r="AU112" s="195">
        <v>3.1481844632981155</v>
      </c>
      <c r="AV112" s="195">
        <v>2.9765976706095563</v>
      </c>
      <c r="AW112" s="195">
        <v>5.68210266010285</v>
      </c>
      <c r="AX112" s="195">
        <v>2.589399302736548</v>
      </c>
      <c r="AY112" s="195">
        <v>10.90715061361843</v>
      </c>
      <c r="AZ112" s="196">
        <v>0.28448498823838686</v>
      </c>
      <c r="BA112" s="195">
        <v>29.130827716414927</v>
      </c>
      <c r="BB112" s="229">
        <v>2.333160399258464</v>
      </c>
    </row>
    <row r="113" spans="1:54" ht="12.75">
      <c r="A113" s="231" t="s">
        <v>7</v>
      </c>
      <c r="B113" s="214">
        <v>1.0548</v>
      </c>
      <c r="C113" s="193">
        <v>10.54</v>
      </c>
      <c r="D113" s="215">
        <f aca="true" t="shared" si="8" ref="D113:D118">C113/B113</f>
        <v>9.99241562381494</v>
      </c>
      <c r="E113" s="194">
        <v>0.281922</v>
      </c>
      <c r="F113" s="194">
        <v>1.00701</v>
      </c>
      <c r="G113" s="194">
        <v>8.823431000000001</v>
      </c>
      <c r="H113" s="194">
        <v>22.4352</v>
      </c>
      <c r="I113" s="195">
        <v>1166</v>
      </c>
      <c r="J113" s="198">
        <v>24</v>
      </c>
      <c r="K113" s="194">
        <v>2.382674</v>
      </c>
      <c r="L113" s="194">
        <v>0.300174</v>
      </c>
      <c r="M113" s="194">
        <v>0.56353</v>
      </c>
      <c r="N113" s="229">
        <v>176</v>
      </c>
      <c r="O113" s="242">
        <v>139</v>
      </c>
      <c r="P113" s="195">
        <v>1711</v>
      </c>
      <c r="Q113" s="194">
        <v>7.560514</v>
      </c>
      <c r="R113" s="195">
        <v>27</v>
      </c>
      <c r="S113" s="195">
        <v>76</v>
      </c>
      <c r="T113" s="195">
        <v>52</v>
      </c>
      <c r="U113" s="195">
        <v>162</v>
      </c>
      <c r="V113" s="195">
        <v>31</v>
      </c>
      <c r="W113" s="195">
        <v>165</v>
      </c>
      <c r="X113" s="195">
        <v>66</v>
      </c>
      <c r="Y113" s="198">
        <v>60</v>
      </c>
      <c r="Z113" s="195">
        <v>162</v>
      </c>
      <c r="AA113" s="196">
        <v>1.65</v>
      </c>
      <c r="AB113" s="195">
        <v>462</v>
      </c>
      <c r="AC113" s="229">
        <v>47</v>
      </c>
      <c r="AD113" s="248">
        <v>0.19790616305050038</v>
      </c>
      <c r="AE113" s="194">
        <v>0.15892274851479612</v>
      </c>
      <c r="AF113" s="194">
        <v>0.9314032939969582</v>
      </c>
      <c r="AG113" s="194">
        <v>4.032808507623896</v>
      </c>
      <c r="AH113" s="195">
        <v>81.10731765140132</v>
      </c>
      <c r="AI113" s="195">
        <v>61.268759268609045</v>
      </c>
      <c r="AJ113" s="194">
        <v>0.06463431223139729</v>
      </c>
      <c r="AK113" s="194">
        <v>0.09482725243041353</v>
      </c>
      <c r="AL113" s="194">
        <v>0.025650305344107272</v>
      </c>
      <c r="AM113" s="229">
        <v>2.0031258346067955</v>
      </c>
      <c r="AN113" s="242">
        <v>4.594282430748758</v>
      </c>
      <c r="AO113" s="195">
        <v>33.44611354521403</v>
      </c>
      <c r="AP113" s="194">
        <v>0.08502217309340998</v>
      </c>
      <c r="AQ113" s="195">
        <v>1.4847813961404985</v>
      </c>
      <c r="AR113" s="195">
        <v>3.1889879493125135</v>
      </c>
      <c r="AS113" s="195">
        <v>2.339441189673601</v>
      </c>
      <c r="AT113" s="195">
        <v>5.323163532991781</v>
      </c>
      <c r="AU113" s="195">
        <v>3.140918269220156</v>
      </c>
      <c r="AV113" s="195">
        <v>3.05654065023416</v>
      </c>
      <c r="AW113" s="195">
        <v>5.792948002298495</v>
      </c>
      <c r="AX113" s="195">
        <v>2.589399302736548</v>
      </c>
      <c r="AY113" s="195">
        <v>11.157952074428165</v>
      </c>
      <c r="AZ113" s="196">
        <v>0.28667540812723397</v>
      </c>
      <c r="BA113" s="195">
        <v>29.218708157991415</v>
      </c>
      <c r="BB113" s="229">
        <v>2.3328369077976197</v>
      </c>
    </row>
    <row r="114" spans="1:54" ht="12.75">
      <c r="A114" s="231" t="s">
        <v>7</v>
      </c>
      <c r="B114" s="214">
        <v>1.0548</v>
      </c>
      <c r="C114" s="193">
        <v>10.54</v>
      </c>
      <c r="D114" s="215">
        <f t="shared" si="8"/>
        <v>9.99241562381494</v>
      </c>
      <c r="E114" s="194">
        <v>0.304179</v>
      </c>
      <c r="F114" s="194">
        <v>0.9949499999999999</v>
      </c>
      <c r="G114" s="194">
        <v>8.717571</v>
      </c>
      <c r="H114" s="194">
        <v>22.631508</v>
      </c>
      <c r="I114" s="195">
        <v>1140</v>
      </c>
      <c r="J114" s="198">
        <v>34</v>
      </c>
      <c r="K114" s="194">
        <v>2.390976</v>
      </c>
      <c r="L114" s="194">
        <v>0.307321</v>
      </c>
      <c r="M114" s="194">
        <v>0.57552</v>
      </c>
      <c r="N114" s="229">
        <v>171</v>
      </c>
      <c r="O114" s="242">
        <v>138</v>
      </c>
      <c r="P114" s="195">
        <v>1737</v>
      </c>
      <c r="Q114" s="194">
        <v>7.41364</v>
      </c>
      <c r="R114" s="195">
        <v>26</v>
      </c>
      <c r="S114" s="195">
        <v>77</v>
      </c>
      <c r="T114" s="195">
        <v>50</v>
      </c>
      <c r="U114" s="195">
        <v>159</v>
      </c>
      <c r="V114" s="195">
        <v>30</v>
      </c>
      <c r="W114" s="195">
        <v>163</v>
      </c>
      <c r="X114" s="195">
        <v>68</v>
      </c>
      <c r="Y114" s="198">
        <v>59</v>
      </c>
      <c r="Z114" s="195">
        <v>167</v>
      </c>
      <c r="AA114" s="196">
        <v>1.25</v>
      </c>
      <c r="AB114" s="195">
        <v>465</v>
      </c>
      <c r="AC114" s="229">
        <v>48</v>
      </c>
      <c r="AD114" s="248">
        <v>0.19700579060191303</v>
      </c>
      <c r="AE114" s="194">
        <v>0.15892052317099686</v>
      </c>
      <c r="AF114" s="194">
        <v>0.9287404068535605</v>
      </c>
      <c r="AG114" s="194">
        <v>4.006297226622564</v>
      </c>
      <c r="AH114" s="195">
        <v>80.69889940557617</v>
      </c>
      <c r="AI114" s="195">
        <v>60.53711967056192</v>
      </c>
      <c r="AJ114" s="194">
        <v>0.06480304064861481</v>
      </c>
      <c r="AK114" s="194">
        <v>0.09479813129326614</v>
      </c>
      <c r="AL114" s="194">
        <v>0.025676759550881112</v>
      </c>
      <c r="AM114" s="229">
        <v>1.9691288190453085</v>
      </c>
      <c r="AN114" s="242">
        <v>4.590915401107471</v>
      </c>
      <c r="AO114" s="195">
        <v>33.463719506908504</v>
      </c>
      <c r="AP114" s="194">
        <v>0.08408006024270658</v>
      </c>
      <c r="AQ114" s="195">
        <v>1.4853427949937057</v>
      </c>
      <c r="AR114" s="195">
        <v>3.190444428509047</v>
      </c>
      <c r="AS114" s="195">
        <v>2.3415152026623542</v>
      </c>
      <c r="AT114" s="195">
        <v>5.324394094102941</v>
      </c>
      <c r="AU114" s="195">
        <v>3.144516392418099</v>
      </c>
      <c r="AV114" s="195">
        <v>3.024142010936899</v>
      </c>
      <c r="AW114" s="195">
        <v>5.772097709700803</v>
      </c>
      <c r="AX114" s="195">
        <v>2.5252540072219696</v>
      </c>
      <c r="AY114" s="195">
        <v>10.97800976917482</v>
      </c>
      <c r="AZ114" s="196">
        <v>0.29003238156067135</v>
      </c>
      <c r="BA114" s="195">
        <v>29.199495688615766</v>
      </c>
      <c r="BB114" s="229">
        <v>2.332514964203586</v>
      </c>
    </row>
    <row r="115" spans="1:54" ht="12.75">
      <c r="A115" s="231" t="s">
        <v>8</v>
      </c>
      <c r="B115" s="214">
        <v>1.0548</v>
      </c>
      <c r="C115" s="193">
        <v>10.54</v>
      </c>
      <c r="D115" s="215">
        <f t="shared" si="8"/>
        <v>9.99241562381494</v>
      </c>
      <c r="E115" s="194">
        <v>0.311598</v>
      </c>
      <c r="F115" s="194">
        <v>1.00701</v>
      </c>
      <c r="G115" s="194">
        <v>9.029857999999999</v>
      </c>
      <c r="H115" s="194">
        <v>23.384021999999998</v>
      </c>
      <c r="I115" s="195">
        <v>1160</v>
      </c>
      <c r="J115" s="198">
        <v>40</v>
      </c>
      <c r="K115" s="194">
        <v>2.457392</v>
      </c>
      <c r="L115" s="194">
        <v>0.150087</v>
      </c>
      <c r="M115" s="194">
        <v>0.5935050000000001</v>
      </c>
      <c r="N115" s="229">
        <v>170</v>
      </c>
      <c r="O115" s="242">
        <v>144</v>
      </c>
      <c r="P115" s="195">
        <v>635</v>
      </c>
      <c r="Q115" s="194">
        <v>7.406646</v>
      </c>
      <c r="R115" s="195">
        <v>17</v>
      </c>
      <c r="S115" s="195">
        <v>75</v>
      </c>
      <c r="T115" s="195">
        <v>50</v>
      </c>
      <c r="U115" s="195">
        <v>158</v>
      </c>
      <c r="V115" s="195">
        <v>32</v>
      </c>
      <c r="W115" s="195">
        <v>169</v>
      </c>
      <c r="X115" s="195">
        <v>65</v>
      </c>
      <c r="Y115" s="198">
        <v>48</v>
      </c>
      <c r="Z115" s="195">
        <v>169</v>
      </c>
      <c r="AA115" s="196">
        <v>1.9</v>
      </c>
      <c r="AB115" s="195">
        <v>390</v>
      </c>
      <c r="AC115" s="229">
        <v>43</v>
      </c>
      <c r="AD115" s="248">
        <v>0.19671151391837663</v>
      </c>
      <c r="AE115" s="194">
        <v>0.15892274851479612</v>
      </c>
      <c r="AF115" s="194">
        <v>0.9374642864042035</v>
      </c>
      <c r="AG115" s="194">
        <v>3.91247093328935</v>
      </c>
      <c r="AH115" s="195">
        <v>81.01043740703393</v>
      </c>
      <c r="AI115" s="195">
        <v>60.107258534071285</v>
      </c>
      <c r="AJ115" s="194">
        <v>0.06620421919849195</v>
      </c>
      <c r="AK115" s="194">
        <v>0.0954603188485065</v>
      </c>
      <c r="AL115" s="194">
        <v>0.025726808712440184</v>
      </c>
      <c r="AM115" s="229">
        <v>1.9625442301705467</v>
      </c>
      <c r="AN115" s="242">
        <v>4.612680730149204</v>
      </c>
      <c r="AO115" s="195">
        <v>33.91987551085657</v>
      </c>
      <c r="AP115" s="194">
        <v>0.08403600825823454</v>
      </c>
      <c r="AQ115" s="195">
        <v>1.5070742406783877</v>
      </c>
      <c r="AR115" s="195">
        <v>3.1876496375090966</v>
      </c>
      <c r="AS115" s="195">
        <v>2.3415152026623542</v>
      </c>
      <c r="AT115" s="195">
        <v>5.324808030930578</v>
      </c>
      <c r="AU115" s="195">
        <v>3.137390334363268</v>
      </c>
      <c r="AV115" s="195">
        <v>3.12294484832621</v>
      </c>
      <c r="AW115" s="195">
        <v>5.803486782095688</v>
      </c>
      <c r="AX115" s="195">
        <v>1.8350960312460836</v>
      </c>
      <c r="AY115" s="195">
        <v>10.90715061361843</v>
      </c>
      <c r="AZ115" s="196">
        <v>0.28488043518528794</v>
      </c>
      <c r="BA115" s="195">
        <v>29.919720934256603</v>
      </c>
      <c r="BB115" s="229">
        <v>2.3341401543908367</v>
      </c>
    </row>
    <row r="116" spans="1:54" ht="12.75">
      <c r="A116" s="231" t="s">
        <v>8</v>
      </c>
      <c r="B116" s="214">
        <v>1.0548</v>
      </c>
      <c r="C116" s="193">
        <v>10.54</v>
      </c>
      <c r="D116" s="215">
        <f t="shared" si="8"/>
        <v>9.99241562381494</v>
      </c>
      <c r="E116" s="194">
        <v>0.29676</v>
      </c>
      <c r="F116" s="194">
        <v>0.95877</v>
      </c>
      <c r="G116" s="194">
        <v>8.479386</v>
      </c>
      <c r="H116" s="194">
        <v>22.243566</v>
      </c>
      <c r="I116" s="195">
        <v>1125</v>
      </c>
      <c r="J116" s="198">
        <v>21</v>
      </c>
      <c r="K116" s="194">
        <v>2.32456</v>
      </c>
      <c r="L116" s="194">
        <v>0.150087</v>
      </c>
      <c r="M116" s="194">
        <v>0.5695250000000001</v>
      </c>
      <c r="N116" s="229">
        <v>163</v>
      </c>
      <c r="O116" s="242">
        <v>134</v>
      </c>
      <c r="P116" s="195">
        <v>641</v>
      </c>
      <c r="Q116" s="194">
        <v>7.140874000000001</v>
      </c>
      <c r="R116" s="195">
        <v>15</v>
      </c>
      <c r="S116" s="195">
        <v>72</v>
      </c>
      <c r="T116" s="195">
        <v>48</v>
      </c>
      <c r="U116" s="195">
        <v>151</v>
      </c>
      <c r="V116" s="195">
        <v>30</v>
      </c>
      <c r="W116" s="195">
        <v>161</v>
      </c>
      <c r="X116" s="195">
        <v>63</v>
      </c>
      <c r="Y116" s="198">
        <v>48</v>
      </c>
      <c r="Z116" s="195">
        <v>164</v>
      </c>
      <c r="AA116" s="196">
        <v>1.41</v>
      </c>
      <c r="AB116" s="195">
        <v>375</v>
      </c>
      <c r="AC116" s="229">
        <v>43</v>
      </c>
      <c r="AD116" s="248">
        <v>0.19730299984823288</v>
      </c>
      <c r="AE116" s="194">
        <v>0.15894411023002197</v>
      </c>
      <c r="AF116" s="194">
        <v>0.923869165438681</v>
      </c>
      <c r="AG116" s="194">
        <v>4.05947062905732</v>
      </c>
      <c r="AH116" s="195">
        <v>80.47684235902405</v>
      </c>
      <c r="AI116" s="195">
        <v>61.49187359551314</v>
      </c>
      <c r="AJ116" s="194">
        <v>0.06349485490381719</v>
      </c>
      <c r="AK116" s="194">
        <v>0.0954603188485065</v>
      </c>
      <c r="AL116" s="194">
        <v>0.025662839683462918</v>
      </c>
      <c r="AM116" s="229">
        <v>1.9185460105793146</v>
      </c>
      <c r="AN116" s="242">
        <v>4.578497106258143</v>
      </c>
      <c r="AO116" s="195">
        <v>33.91081292531058</v>
      </c>
      <c r="AP116" s="194">
        <v>0.08241837182671871</v>
      </c>
      <c r="AQ116" s="195">
        <v>1.5158995863687355</v>
      </c>
      <c r="AR116" s="195">
        <v>3.184345130578469</v>
      </c>
      <c r="AS116" s="195">
        <v>2.343900002590627</v>
      </c>
      <c r="AT116" s="195">
        <v>5.327758040722982</v>
      </c>
      <c r="AU116" s="195">
        <v>3.144516392418099</v>
      </c>
      <c r="AV116" s="195">
        <v>2.992302305638687</v>
      </c>
      <c r="AW116" s="195">
        <v>5.824789552718576</v>
      </c>
      <c r="AX116" s="195">
        <v>1.8350960312460836</v>
      </c>
      <c r="AY116" s="195">
        <v>11.08550385094955</v>
      </c>
      <c r="AZ116" s="196">
        <v>0.28861893308463227</v>
      </c>
      <c r="BA116" s="195">
        <v>30.122011588252754</v>
      </c>
      <c r="BB116" s="229">
        <v>2.3341401543908367</v>
      </c>
    </row>
    <row r="117" spans="1:54" ht="12.75">
      <c r="A117" s="231" t="s">
        <v>9</v>
      </c>
      <c r="B117" s="214">
        <v>1.0548</v>
      </c>
      <c r="C117" s="193">
        <v>10.54</v>
      </c>
      <c r="D117" s="215">
        <f t="shared" si="8"/>
        <v>9.99241562381494</v>
      </c>
      <c r="E117" s="194">
        <v>0.304179</v>
      </c>
      <c r="F117" s="194">
        <v>1.01907</v>
      </c>
      <c r="G117" s="194">
        <v>9.05103</v>
      </c>
      <c r="H117" s="194">
        <v>23.804682</v>
      </c>
      <c r="I117" s="195">
        <v>1542</v>
      </c>
      <c r="J117" s="198">
        <v>19</v>
      </c>
      <c r="K117" s="194">
        <v>2.482298</v>
      </c>
      <c r="L117" s="194">
        <v>0.12864599999999998</v>
      </c>
      <c r="M117" s="194">
        <v>0.5995</v>
      </c>
      <c r="N117" s="229">
        <v>164</v>
      </c>
      <c r="O117" s="242">
        <v>143</v>
      </c>
      <c r="P117" s="195">
        <v>456</v>
      </c>
      <c r="Q117" s="194">
        <v>7.65843</v>
      </c>
      <c r="R117" s="195">
        <v>17</v>
      </c>
      <c r="S117" s="195">
        <v>71</v>
      </c>
      <c r="T117" s="195">
        <v>52</v>
      </c>
      <c r="U117" s="195">
        <v>158</v>
      </c>
      <c r="V117" s="195">
        <v>33</v>
      </c>
      <c r="W117" s="195">
        <v>170</v>
      </c>
      <c r="X117" s="195">
        <v>64</v>
      </c>
      <c r="Y117" s="195">
        <v>22</v>
      </c>
      <c r="Z117" s="195">
        <v>172</v>
      </c>
      <c r="AA117" s="196">
        <v>1.87</v>
      </c>
      <c r="AB117" s="195">
        <v>357</v>
      </c>
      <c r="AC117" s="229">
        <v>35</v>
      </c>
      <c r="AD117" s="248">
        <v>0.19700579060191303</v>
      </c>
      <c r="AE117" s="194">
        <v>0.15893001775406096</v>
      </c>
      <c r="AF117" s="194">
        <v>0.9381501725774676</v>
      </c>
      <c r="AG117" s="194">
        <v>3.8656487072886865</v>
      </c>
      <c r="AH117" s="195">
        <v>90.0449774942387</v>
      </c>
      <c r="AI117" s="195">
        <v>61.64152858702179</v>
      </c>
      <c r="AJ117" s="194">
        <v>0.06675245305980097</v>
      </c>
      <c r="AK117" s="194">
        <v>0.0955540845743066</v>
      </c>
      <c r="AL117" s="194">
        <v>0.025746246000281126</v>
      </c>
      <c r="AM117" s="229">
        <v>1.924601964540195</v>
      </c>
      <c r="AN117" s="242">
        <v>4.608793470341531</v>
      </c>
      <c r="AO117" s="195">
        <v>34.22206840057404</v>
      </c>
      <c r="AP117" s="194">
        <v>0.08566795893568387</v>
      </c>
      <c r="AQ117" s="195">
        <v>1.5070742406783877</v>
      </c>
      <c r="AR117" s="195">
        <v>3.1834808474485885</v>
      </c>
      <c r="AS117" s="195">
        <v>2.339441189673601</v>
      </c>
      <c r="AT117" s="195">
        <v>5.324808030930578</v>
      </c>
      <c r="AU117" s="195">
        <v>3.1339328248849703</v>
      </c>
      <c r="AV117" s="195">
        <v>3.13986830764827</v>
      </c>
      <c r="AW117" s="195">
        <v>5.814100769279328</v>
      </c>
      <c r="AX117" s="195">
        <v>0.7900227251348726</v>
      </c>
      <c r="AY117" s="195">
        <v>10.802098855947104</v>
      </c>
      <c r="AZ117" s="196">
        <v>0.2850833169867712</v>
      </c>
      <c r="BA117" s="195">
        <v>30.389272155074735</v>
      </c>
      <c r="BB117" s="229">
        <v>2.3368207784902766</v>
      </c>
    </row>
    <row r="118" spans="1:54" ht="13.5" thickBot="1">
      <c r="A118" s="232" t="s">
        <v>9</v>
      </c>
      <c r="B118" s="233">
        <v>1.0548</v>
      </c>
      <c r="C118" s="234">
        <v>10.54</v>
      </c>
      <c r="D118" s="235">
        <f t="shared" si="8"/>
        <v>9.99241562381494</v>
      </c>
      <c r="E118" s="236">
        <v>0.311598</v>
      </c>
      <c r="F118" s="236">
        <v>1.00701</v>
      </c>
      <c r="G118" s="236">
        <v>8.871068000000001</v>
      </c>
      <c r="H118" s="236">
        <v>23.701854</v>
      </c>
      <c r="I118" s="237">
        <v>1446</v>
      </c>
      <c r="J118" s="237" t="s">
        <v>0</v>
      </c>
      <c r="K118" s="236">
        <v>2.457392</v>
      </c>
      <c r="L118" s="236">
        <v>0.12864599999999998</v>
      </c>
      <c r="M118" s="236">
        <v>0.5995</v>
      </c>
      <c r="N118" s="238">
        <v>162</v>
      </c>
      <c r="O118" s="243">
        <v>140</v>
      </c>
      <c r="P118" s="237">
        <v>474</v>
      </c>
      <c r="Q118" s="236">
        <v>7.546526</v>
      </c>
      <c r="R118" s="237">
        <v>15</v>
      </c>
      <c r="S118" s="237">
        <v>70</v>
      </c>
      <c r="T118" s="237">
        <v>52</v>
      </c>
      <c r="U118" s="237">
        <v>156</v>
      </c>
      <c r="V118" s="237">
        <v>32</v>
      </c>
      <c r="W118" s="237">
        <v>168</v>
      </c>
      <c r="X118" s="237">
        <v>65</v>
      </c>
      <c r="Y118" s="237">
        <v>23</v>
      </c>
      <c r="Z118" s="237">
        <v>177</v>
      </c>
      <c r="AA118" s="244">
        <v>1.72</v>
      </c>
      <c r="AB118" s="237">
        <v>357</v>
      </c>
      <c r="AC118" s="238">
        <v>34</v>
      </c>
      <c r="AD118" s="249">
        <v>0.19671151391837663</v>
      </c>
      <c r="AE118" s="236">
        <v>0.15892274851479612</v>
      </c>
      <c r="AF118" s="236">
        <v>0.9327005531205942</v>
      </c>
      <c r="AG118" s="236">
        <v>3.8767095269770837</v>
      </c>
      <c r="AH118" s="237">
        <v>87.26658207918956</v>
      </c>
      <c r="AI118" s="237">
        <v>63.098598190790746</v>
      </c>
      <c r="AJ118" s="236">
        <v>0.06620421919849195</v>
      </c>
      <c r="AK118" s="236">
        <v>0.0955540845743066</v>
      </c>
      <c r="AL118" s="236">
        <v>0.025746246000281126</v>
      </c>
      <c r="AM118" s="238">
        <v>1.9125685270998527</v>
      </c>
      <c r="AN118" s="243">
        <v>4.5977539922641455</v>
      </c>
      <c r="AO118" s="237">
        <v>34.188917925452074</v>
      </c>
      <c r="AP118" s="236">
        <v>0.08493106282192328</v>
      </c>
      <c r="AQ118" s="237">
        <v>1.5158995863687355</v>
      </c>
      <c r="AR118" s="237">
        <v>3.1827353460035903</v>
      </c>
      <c r="AS118" s="237">
        <v>2.339441189673601</v>
      </c>
      <c r="AT118" s="237">
        <v>5.325641526651616</v>
      </c>
      <c r="AU118" s="237">
        <v>3.137390334363268</v>
      </c>
      <c r="AV118" s="237">
        <v>3.10614826908823</v>
      </c>
      <c r="AW118" s="237">
        <v>5.803486782095688</v>
      </c>
      <c r="AX118" s="237">
        <v>0.7849202791811972</v>
      </c>
      <c r="AY118" s="237">
        <v>10.630419469611894</v>
      </c>
      <c r="AZ118" s="244">
        <v>0.2861490129716897</v>
      </c>
      <c r="BA118" s="237">
        <v>30.389272155074735</v>
      </c>
      <c r="BB118" s="238">
        <v>2.3371627933675594</v>
      </c>
    </row>
    <row r="119" spans="1:54" ht="12.75">
      <c r="A119" s="258" t="s">
        <v>39</v>
      </c>
      <c r="B119" s="259"/>
      <c r="C119" s="260"/>
      <c r="D119" s="261"/>
      <c r="E119" s="252"/>
      <c r="F119" s="252"/>
      <c r="G119" s="252"/>
      <c r="H119" s="252"/>
      <c r="I119" s="251"/>
      <c r="J119" s="251"/>
      <c r="K119" s="252"/>
      <c r="L119" s="252"/>
      <c r="M119" s="252"/>
      <c r="N119" s="254"/>
      <c r="O119" s="250"/>
      <c r="P119" s="251"/>
      <c r="Q119" s="252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3"/>
      <c r="AB119" s="251"/>
      <c r="AC119" s="254"/>
      <c r="AD119" s="255"/>
      <c r="AE119" s="252"/>
      <c r="AF119" s="252"/>
      <c r="AG119" s="252"/>
      <c r="AH119" s="251"/>
      <c r="AI119" s="251"/>
      <c r="AJ119" s="252"/>
      <c r="AK119" s="252"/>
      <c r="AL119" s="252"/>
      <c r="AM119" s="254"/>
      <c r="AN119" s="250"/>
      <c r="AO119" s="251"/>
      <c r="AP119" s="252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3"/>
      <c r="BA119" s="251"/>
      <c r="BB119" s="254"/>
    </row>
    <row r="120" spans="1:54" ht="12.75">
      <c r="A120" s="230" t="s">
        <v>287</v>
      </c>
      <c r="B120" s="214"/>
      <c r="C120" s="193"/>
      <c r="D120" s="215"/>
      <c r="E120" s="194"/>
      <c r="F120" s="194"/>
      <c r="G120" s="194"/>
      <c r="H120" s="194"/>
      <c r="I120" s="195"/>
      <c r="J120" s="195"/>
      <c r="K120" s="194"/>
      <c r="L120" s="194"/>
      <c r="M120" s="194"/>
      <c r="N120" s="229"/>
      <c r="O120" s="242"/>
      <c r="P120" s="195"/>
      <c r="Q120" s="194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6"/>
      <c r="AB120" s="195"/>
      <c r="AC120" s="229"/>
      <c r="AD120" s="248"/>
      <c r="AE120" s="194"/>
      <c r="AF120" s="194"/>
      <c r="AG120" s="194"/>
      <c r="AH120" s="195"/>
      <c r="AI120" s="195"/>
      <c r="AJ120" s="194"/>
      <c r="AK120" s="194"/>
      <c r="AL120" s="194"/>
      <c r="AM120" s="229"/>
      <c r="AN120" s="242"/>
      <c r="AO120" s="195"/>
      <c r="AP120" s="194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6"/>
      <c r="BA120" s="195"/>
      <c r="BB120" s="229"/>
    </row>
    <row r="121" spans="1:54" ht="12.75">
      <c r="A121" s="231" t="s">
        <v>29</v>
      </c>
      <c r="B121" s="214">
        <v>1.0233722669732117</v>
      </c>
      <c r="C121" s="193"/>
      <c r="D121" s="215"/>
      <c r="E121" s="194">
        <v>0.600939</v>
      </c>
      <c r="F121" s="194">
        <v>0.32562</v>
      </c>
      <c r="G121" s="194">
        <v>3.255195</v>
      </c>
      <c r="H121" s="194">
        <v>16.620744000000002</v>
      </c>
      <c r="I121" s="195">
        <v>1092</v>
      </c>
      <c r="J121" s="198">
        <v>19945</v>
      </c>
      <c r="K121" s="194">
        <v>0.6392540000000001</v>
      </c>
      <c r="L121" s="194">
        <v>15.251698</v>
      </c>
      <c r="M121" s="194">
        <v>0.1792505</v>
      </c>
      <c r="N121" s="263">
        <v>1701.4</v>
      </c>
      <c r="O121" s="242"/>
      <c r="P121" s="195">
        <v>398</v>
      </c>
      <c r="Q121" s="194">
        <v>1.706536</v>
      </c>
      <c r="R121" s="195">
        <v>16</v>
      </c>
      <c r="S121" s="195">
        <v>209.1</v>
      </c>
      <c r="T121" s="195">
        <v>148.5</v>
      </c>
      <c r="U121" s="195">
        <v>790.3</v>
      </c>
      <c r="V121" s="195">
        <v>98.2</v>
      </c>
      <c r="W121" s="195">
        <v>29.3</v>
      </c>
      <c r="X121" s="195">
        <v>349.5</v>
      </c>
      <c r="Y121" s="195">
        <v>31.8</v>
      </c>
      <c r="Z121" s="195">
        <v>82</v>
      </c>
      <c r="AA121" s="198">
        <v>195.44</v>
      </c>
      <c r="AB121" s="195">
        <v>246</v>
      </c>
      <c r="AC121" s="229">
        <v>8.93</v>
      </c>
      <c r="AD121" s="248">
        <v>0.19070370967339004</v>
      </c>
      <c r="AE121" s="194">
        <v>0.1499378959617746</v>
      </c>
      <c r="AF121" s="194">
        <v>1.156429111304589</v>
      </c>
      <c r="AG121" s="194">
        <v>3.67707120144964</v>
      </c>
      <c r="AH121" s="195">
        <v>57.984660488663785</v>
      </c>
      <c r="AI121" s="195">
        <v>1029.460976192178</v>
      </c>
      <c r="AJ121" s="194">
        <v>0.08862123105214796</v>
      </c>
      <c r="AK121" s="194">
        <v>0.41014999433096205</v>
      </c>
      <c r="AL121" s="194">
        <v>0.05123524619784842</v>
      </c>
      <c r="AM121" s="229">
        <v>17.698538448281614</v>
      </c>
      <c r="AN121" s="242"/>
      <c r="AO121" s="195">
        <v>27.99417355734471</v>
      </c>
      <c r="AP121" s="194">
        <v>0.1286782384864698</v>
      </c>
      <c r="AQ121" s="195">
        <v>1.649034449820533</v>
      </c>
      <c r="AR121" s="195">
        <v>4.429833994005415</v>
      </c>
      <c r="AS121" s="195">
        <v>11.258439387100417</v>
      </c>
      <c r="AT121" s="195">
        <v>5.849784835900112</v>
      </c>
      <c r="AU121" s="195">
        <v>6.234885632489027</v>
      </c>
      <c r="AV121" s="195">
        <v>2.59346352430055</v>
      </c>
      <c r="AW121" s="195">
        <v>9.227509701096013</v>
      </c>
      <c r="AX121" s="195">
        <v>1.6752866788865282</v>
      </c>
      <c r="AY121" s="195">
        <v>16.394043499825422</v>
      </c>
      <c r="AZ121" s="196">
        <v>9.918174950185666</v>
      </c>
      <c r="BA121" s="195">
        <v>27.015495845785612</v>
      </c>
      <c r="BB121" s="229">
        <v>2.9709829242732257</v>
      </c>
    </row>
    <row r="122" spans="1:54" ht="12.75">
      <c r="A122" s="231" t="s">
        <v>29</v>
      </c>
      <c r="B122" s="214">
        <v>1.0233722669732117</v>
      </c>
      <c r="C122" s="193"/>
      <c r="D122" s="215"/>
      <c r="E122" s="194">
        <v>0.608358</v>
      </c>
      <c r="F122" s="194">
        <v>0.33165</v>
      </c>
      <c r="G122" s="194">
        <v>3.276367</v>
      </c>
      <c r="H122" s="194">
        <v>16.672158</v>
      </c>
      <c r="I122" s="195">
        <v>1117</v>
      </c>
      <c r="J122" s="198">
        <v>19998</v>
      </c>
      <c r="K122" s="194">
        <v>0.6392540000000001</v>
      </c>
      <c r="L122" s="194">
        <v>15.258845</v>
      </c>
      <c r="M122" s="194">
        <v>0.1780515</v>
      </c>
      <c r="N122" s="263">
        <v>1704.4</v>
      </c>
      <c r="O122" s="242"/>
      <c r="P122" s="195">
        <v>398</v>
      </c>
      <c r="Q122" s="194">
        <v>1.720524</v>
      </c>
      <c r="R122" s="195">
        <v>14.5</v>
      </c>
      <c r="S122" s="195">
        <v>210.3</v>
      </c>
      <c r="T122" s="195">
        <v>148.3</v>
      </c>
      <c r="U122" s="195">
        <v>787.1</v>
      </c>
      <c r="V122" s="195">
        <v>101</v>
      </c>
      <c r="W122" s="195">
        <v>28.9</v>
      </c>
      <c r="X122" s="195">
        <v>348.8</v>
      </c>
      <c r="Y122" s="195">
        <v>32.3</v>
      </c>
      <c r="Z122" s="195">
        <v>81</v>
      </c>
      <c r="AA122" s="198">
        <v>191.22</v>
      </c>
      <c r="AB122" s="195">
        <v>248</v>
      </c>
      <c r="AC122" s="229">
        <v>9.2</v>
      </c>
      <c r="AD122" s="248">
        <v>0.19044786910131428</v>
      </c>
      <c r="AE122" s="194">
        <v>0.14982743415326358</v>
      </c>
      <c r="AF122" s="194">
        <v>1.154885377634109</v>
      </c>
      <c r="AG122" s="194">
        <v>3.669991648664002</v>
      </c>
      <c r="AH122" s="195">
        <v>58.18189939433565</v>
      </c>
      <c r="AI122" s="195">
        <v>1032.022764966765</v>
      </c>
      <c r="AJ122" s="194">
        <v>0.08862123105214796</v>
      </c>
      <c r="AK122" s="194">
        <v>0.41032437588948517</v>
      </c>
      <c r="AL122" s="194">
        <v>0.05125742076256368</v>
      </c>
      <c r="AM122" s="229">
        <v>17.731198170232236</v>
      </c>
      <c r="AN122" s="242"/>
      <c r="AO122" s="195">
        <v>27.99417355734471</v>
      </c>
      <c r="AP122" s="194">
        <v>0.1285765759417394</v>
      </c>
      <c r="AQ122" s="195">
        <v>1.6529378279940128</v>
      </c>
      <c r="AR122" s="195">
        <v>4.445591870280304</v>
      </c>
      <c r="AS122" s="195">
        <v>11.258479555763563</v>
      </c>
      <c r="AT122" s="195">
        <v>5.84683375914779</v>
      </c>
      <c r="AU122" s="195">
        <v>6.237131832122279</v>
      </c>
      <c r="AV122" s="195">
        <v>2.5976734912774413</v>
      </c>
      <c r="AW122" s="195">
        <v>9.21458605238269</v>
      </c>
      <c r="AX122" s="195">
        <v>1.6897594427911493</v>
      </c>
      <c r="AY122" s="195">
        <v>16.432799003086185</v>
      </c>
      <c r="AZ122" s="196">
        <v>9.69953897234569</v>
      </c>
      <c r="BA122" s="195">
        <v>26.980653976527343</v>
      </c>
      <c r="BB122" s="229">
        <v>2.9702493456936527</v>
      </c>
    </row>
    <row r="123" spans="1:54" ht="12.75">
      <c r="A123" s="231" t="s">
        <v>7</v>
      </c>
      <c r="B123" s="214">
        <v>1.0233722669732117</v>
      </c>
      <c r="C123" s="193">
        <v>10.2309</v>
      </c>
      <c r="D123" s="215">
        <f aca="true" t="shared" si="9" ref="D123:D150">C123/B123</f>
        <v>9.99724179575389</v>
      </c>
      <c r="E123" s="194">
        <v>0.578682</v>
      </c>
      <c r="F123" s="194">
        <v>0.4221</v>
      </c>
      <c r="G123" s="194">
        <v>4.5202219999999995</v>
      </c>
      <c r="H123" s="194">
        <v>22.495962</v>
      </c>
      <c r="I123" s="195">
        <v>1438</v>
      </c>
      <c r="J123" s="198">
        <v>21901</v>
      </c>
      <c r="K123" s="194">
        <v>0.8634080000000001</v>
      </c>
      <c r="L123" s="194">
        <v>8.254785</v>
      </c>
      <c r="M123" s="194">
        <v>0.24339700000000003</v>
      </c>
      <c r="N123" s="263">
        <v>2443.2</v>
      </c>
      <c r="O123" s="242"/>
      <c r="P123" s="195">
        <v>291</v>
      </c>
      <c r="Q123" s="194">
        <v>2.315014</v>
      </c>
      <c r="R123" s="195">
        <v>16.3</v>
      </c>
      <c r="S123" s="195">
        <v>259.3</v>
      </c>
      <c r="T123" s="195">
        <v>191.2</v>
      </c>
      <c r="U123" s="195">
        <v>891.2</v>
      </c>
      <c r="V123" s="195">
        <v>105.9</v>
      </c>
      <c r="W123" s="195">
        <v>36.9</v>
      </c>
      <c r="X123" s="195">
        <v>214.7</v>
      </c>
      <c r="Y123" s="195">
        <v>41.1</v>
      </c>
      <c r="Z123" s="195">
        <v>100</v>
      </c>
      <c r="AA123" s="198">
        <v>222.89</v>
      </c>
      <c r="AB123" s="195">
        <v>323</v>
      </c>
      <c r="AC123" s="229">
        <v>11.62</v>
      </c>
      <c r="AD123" s="248">
        <v>0.1914970211889313</v>
      </c>
      <c r="AE123" s="194">
        <v>0.14829200620640573</v>
      </c>
      <c r="AF123" s="194">
        <v>1.0771095879030097</v>
      </c>
      <c r="AG123" s="194">
        <v>3.01878613507211</v>
      </c>
      <c r="AH123" s="195">
        <v>62.30692337093011</v>
      </c>
      <c r="AI123" s="195">
        <v>1124.7385384935455</v>
      </c>
      <c r="AJ123" s="194">
        <v>0.08336682683256737</v>
      </c>
      <c r="AK123" s="194">
        <v>0.2569620800396372</v>
      </c>
      <c r="AL123" s="194">
        <v>0.05017044534539171</v>
      </c>
      <c r="AM123" s="229">
        <v>25.782262716829663</v>
      </c>
      <c r="AN123" s="242"/>
      <c r="AO123" s="195">
        <v>28.10446892301161</v>
      </c>
      <c r="AP123" s="194">
        <v>0.12478971097192729</v>
      </c>
      <c r="AQ123" s="195">
        <v>1.6483541577902603</v>
      </c>
      <c r="AR123" s="195">
        <v>5.134142483660731</v>
      </c>
      <c r="AS123" s="195">
        <v>11.255928069546963</v>
      </c>
      <c r="AT123" s="195">
        <v>5.952231087432764</v>
      </c>
      <c r="AU123" s="195">
        <v>6.242158934180649</v>
      </c>
      <c r="AV123" s="195">
        <v>2.5180532478706352</v>
      </c>
      <c r="AW123" s="195">
        <v>7.597649099087358</v>
      </c>
      <c r="AX123" s="195">
        <v>2.0314310755273866</v>
      </c>
      <c r="AY123" s="195">
        <v>15.716204135886782</v>
      </c>
      <c r="AZ123" s="196">
        <v>11.340704488128729</v>
      </c>
      <c r="BA123" s="195">
        <v>25.818435545255408</v>
      </c>
      <c r="BB123" s="229">
        <v>2.963786124949116</v>
      </c>
    </row>
    <row r="124" spans="1:54" ht="12.75">
      <c r="A124" s="231" t="s">
        <v>7</v>
      </c>
      <c r="B124" s="214">
        <v>1.0233722669732117</v>
      </c>
      <c r="C124" s="193">
        <v>10.234599999999997</v>
      </c>
      <c r="D124" s="215">
        <f t="shared" si="9"/>
        <v>10.000857293378171</v>
      </c>
      <c r="E124" s="194">
        <v>0.571263</v>
      </c>
      <c r="F124" s="194">
        <v>0.41606999999999994</v>
      </c>
      <c r="G124" s="194">
        <v>4.4937570000000004</v>
      </c>
      <c r="H124" s="194">
        <v>22.34172</v>
      </c>
      <c r="I124" s="195">
        <v>1462</v>
      </c>
      <c r="J124" s="198">
        <v>22051</v>
      </c>
      <c r="K124" s="194">
        <v>0.855106</v>
      </c>
      <c r="L124" s="194">
        <v>7.604408</v>
      </c>
      <c r="M124" s="194">
        <v>0.244596</v>
      </c>
      <c r="N124" s="263">
        <v>2424.4</v>
      </c>
      <c r="O124" s="242"/>
      <c r="P124" s="195">
        <v>281</v>
      </c>
      <c r="Q124" s="194">
        <v>2.27305</v>
      </c>
      <c r="R124" s="195">
        <v>15.6</v>
      </c>
      <c r="S124" s="195">
        <v>258.7</v>
      </c>
      <c r="T124" s="195">
        <v>190.8</v>
      </c>
      <c r="U124" s="195">
        <v>895.6</v>
      </c>
      <c r="V124" s="195">
        <v>100.5</v>
      </c>
      <c r="W124" s="195">
        <v>36.6</v>
      </c>
      <c r="X124" s="195">
        <v>209.6</v>
      </c>
      <c r="Y124" s="195">
        <v>40.2</v>
      </c>
      <c r="Z124" s="195">
        <v>97</v>
      </c>
      <c r="AA124" s="198">
        <v>213.41</v>
      </c>
      <c r="AB124" s="195">
        <v>305</v>
      </c>
      <c r="AC124" s="229">
        <v>11.04</v>
      </c>
      <c r="AD124" s="248">
        <v>0.19176999569006345</v>
      </c>
      <c r="AE124" s="194">
        <v>0.1483872069176372</v>
      </c>
      <c r="AF124" s="194">
        <v>1.0784808257137481</v>
      </c>
      <c r="AG124" s="194">
        <v>3.031365180719013</v>
      </c>
      <c r="AH124" s="195">
        <v>62.72506237937894</v>
      </c>
      <c r="AI124" s="195">
        <v>1132.1018150132118</v>
      </c>
      <c r="AJ124" s="194">
        <v>0.08354313339691348</v>
      </c>
      <c r="AK124" s="194">
        <v>0.24571232738581286</v>
      </c>
      <c r="AL124" s="194">
        <v>0.05015286430550375</v>
      </c>
      <c r="AM124" s="229">
        <v>25.577252118279787</v>
      </c>
      <c r="AN124" s="242"/>
      <c r="AO124" s="195">
        <v>28.115235624745587</v>
      </c>
      <c r="AP124" s="194">
        <v>0.1250218103733061</v>
      </c>
      <c r="AQ124" s="195">
        <v>1.6499936424030726</v>
      </c>
      <c r="AR124" s="195">
        <v>5.125251089904099</v>
      </c>
      <c r="AS124" s="195">
        <v>11.255895564591826</v>
      </c>
      <c r="AT124" s="195">
        <v>5.95710526828361</v>
      </c>
      <c r="AU124" s="195">
        <v>6.236697285329941</v>
      </c>
      <c r="AV124" s="195">
        <v>2.5208600192407173</v>
      </c>
      <c r="AW124" s="195">
        <v>7.577332345373075</v>
      </c>
      <c r="AX124" s="195">
        <v>1.990147954760944</v>
      </c>
      <c r="AY124" s="195">
        <v>15.826478117865697</v>
      </c>
      <c r="AZ124" s="196">
        <v>10.849363547842017</v>
      </c>
      <c r="BA124" s="195">
        <v>26.07080824736437</v>
      </c>
      <c r="BB124" s="229">
        <v>2.9653167954181416</v>
      </c>
    </row>
    <row r="125" spans="1:54" ht="12.75">
      <c r="A125" s="231" t="s">
        <v>8</v>
      </c>
      <c r="B125" s="214">
        <v>1.0233722669732117</v>
      </c>
      <c r="C125" s="193">
        <v>10.396999999999998</v>
      </c>
      <c r="D125" s="215">
        <f t="shared" si="9"/>
        <v>10.159548324238648</v>
      </c>
      <c r="E125" s="194">
        <v>0.586101</v>
      </c>
      <c r="F125" s="194">
        <v>0.44622</v>
      </c>
      <c r="G125" s="194">
        <v>4.821923</v>
      </c>
      <c r="H125" s="194">
        <v>24.332844</v>
      </c>
      <c r="I125" s="195">
        <v>1398</v>
      </c>
      <c r="J125" s="198">
        <v>24872</v>
      </c>
      <c r="K125" s="194">
        <v>0.9215220000000002</v>
      </c>
      <c r="L125" s="194">
        <v>3.209003</v>
      </c>
      <c r="M125" s="194">
        <v>0.2583845</v>
      </c>
      <c r="N125" s="263">
        <v>2619.8</v>
      </c>
      <c r="O125" s="242"/>
      <c r="P125" s="198">
        <v>196</v>
      </c>
      <c r="Q125" s="194">
        <v>2.755636</v>
      </c>
      <c r="R125" s="195">
        <v>17.1</v>
      </c>
      <c r="S125" s="195">
        <v>271.9</v>
      </c>
      <c r="T125" s="195">
        <v>214.1</v>
      </c>
      <c r="U125" s="195">
        <v>916.6</v>
      </c>
      <c r="V125" s="195">
        <v>103.1</v>
      </c>
      <c r="W125" s="195">
        <v>40.2</v>
      </c>
      <c r="X125" s="195">
        <v>117.1</v>
      </c>
      <c r="Y125" s="198">
        <v>44.8</v>
      </c>
      <c r="Z125" s="195">
        <v>106</v>
      </c>
      <c r="AA125" s="198">
        <v>223.68</v>
      </c>
      <c r="AB125" s="195">
        <v>299</v>
      </c>
      <c r="AC125" s="229">
        <v>12.95</v>
      </c>
      <c r="AD125" s="248">
        <v>0.18799946946633916</v>
      </c>
      <c r="AE125" s="194">
        <v>0.16407185823936768</v>
      </c>
      <c r="AF125" s="194">
        <v>1.0409898561455655</v>
      </c>
      <c r="AG125" s="194">
        <v>3.812862066915668</v>
      </c>
      <c r="AH125" s="195">
        <v>85.99642197886274</v>
      </c>
      <c r="AI125" s="195">
        <v>1271.7986430317076</v>
      </c>
      <c r="AJ125" s="194">
        <v>0.06450872624625154</v>
      </c>
      <c r="AK125" s="194">
        <v>0.09140220728799844</v>
      </c>
      <c r="AL125" s="194">
        <v>0.026825251598814184</v>
      </c>
      <c r="AM125" s="229">
        <v>34.461710749157575</v>
      </c>
      <c r="AN125" s="242"/>
      <c r="AO125" s="195">
        <v>34.76816248839258</v>
      </c>
      <c r="AP125" s="194">
        <v>0.07596697438801564</v>
      </c>
      <c r="AQ125" s="195">
        <v>1.5066703511938322</v>
      </c>
      <c r="AR125" s="195">
        <v>5.143191691614381</v>
      </c>
      <c r="AS125" s="195">
        <v>3.091720190102919</v>
      </c>
      <c r="AT125" s="195">
        <v>5.5537321140309555</v>
      </c>
      <c r="AU125" s="195">
        <v>3.076296791269251</v>
      </c>
      <c r="AV125" s="195">
        <v>2.7346473104590587</v>
      </c>
      <c r="AW125" s="195">
        <v>5.364048304912783</v>
      </c>
      <c r="AX125" s="195">
        <v>1.6427202737646547</v>
      </c>
      <c r="AY125" s="195">
        <v>13.397208946458667</v>
      </c>
      <c r="AZ125" s="196">
        <v>7.412731028526331</v>
      </c>
      <c r="BA125" s="195">
        <v>31.42405655597281</v>
      </c>
      <c r="BB125" s="229">
        <v>2.3447183668154534</v>
      </c>
    </row>
    <row r="126" spans="1:54" ht="12.75">
      <c r="A126" s="231" t="s">
        <v>8</v>
      </c>
      <c r="B126" s="214">
        <v>1.0233722669732117</v>
      </c>
      <c r="C126" s="193">
        <v>10.2377</v>
      </c>
      <c r="D126" s="215">
        <f t="shared" si="9"/>
        <v>10.003886494090413</v>
      </c>
      <c r="E126" s="194">
        <v>0.571263</v>
      </c>
      <c r="F126" s="194">
        <v>0.42812999999999996</v>
      </c>
      <c r="G126" s="194">
        <v>4.753114</v>
      </c>
      <c r="H126" s="194">
        <v>24.052404</v>
      </c>
      <c r="I126" s="195">
        <v>1379</v>
      </c>
      <c r="J126" s="198">
        <v>24582</v>
      </c>
      <c r="K126" s="194">
        <v>0.9132200000000001</v>
      </c>
      <c r="L126" s="194">
        <v>2.944564</v>
      </c>
      <c r="M126" s="194">
        <v>0.257785</v>
      </c>
      <c r="N126" s="263">
        <v>2599.4</v>
      </c>
      <c r="O126" s="242"/>
      <c r="P126" s="198">
        <v>186</v>
      </c>
      <c r="Q126" s="194">
        <v>2.475876</v>
      </c>
      <c r="R126" s="195">
        <v>16.6</v>
      </c>
      <c r="S126" s="195">
        <v>267.8</v>
      </c>
      <c r="T126" s="195">
        <v>210.1</v>
      </c>
      <c r="U126" s="195">
        <v>889.9</v>
      </c>
      <c r="V126" s="195">
        <v>75.9</v>
      </c>
      <c r="W126" s="195">
        <v>40.3</v>
      </c>
      <c r="X126" s="195">
        <v>120.6</v>
      </c>
      <c r="Y126" s="198">
        <v>44.5</v>
      </c>
      <c r="Z126" s="195">
        <v>107</v>
      </c>
      <c r="AA126" s="198">
        <v>219.79</v>
      </c>
      <c r="AB126" s="195">
        <v>325</v>
      </c>
      <c r="AC126" s="229">
        <v>13.18</v>
      </c>
      <c r="AD126" s="248">
        <v>0.18835712163690752</v>
      </c>
      <c r="AE126" s="194">
        <v>0.16441088988510233</v>
      </c>
      <c r="AF126" s="194">
        <v>1.046242909499514</v>
      </c>
      <c r="AG126" s="194">
        <v>3.8400433445957454</v>
      </c>
      <c r="AH126" s="195">
        <v>85.51670719972624</v>
      </c>
      <c r="AI126" s="195">
        <v>1257.342327141084</v>
      </c>
      <c r="AJ126" s="194">
        <v>0.0646763575027586</v>
      </c>
      <c r="AK126" s="194">
        <v>0.09098896910052377</v>
      </c>
      <c r="AL126" s="194">
        <v>0.02683090546730952</v>
      </c>
      <c r="AM126" s="229">
        <v>34.18328156238374</v>
      </c>
      <c r="AN126" s="242"/>
      <c r="AO126" s="195">
        <v>34.79163475643774</v>
      </c>
      <c r="AP126" s="194">
        <v>0.07697205917742134</v>
      </c>
      <c r="AQ126" s="195">
        <v>1.508725557394882</v>
      </c>
      <c r="AR126" s="195">
        <v>5.080724796178112</v>
      </c>
      <c r="AS126" s="195">
        <v>3.056480385950575</v>
      </c>
      <c r="AT126" s="195">
        <v>5.52792065182081</v>
      </c>
      <c r="AU126" s="195">
        <v>3.054574501085873</v>
      </c>
      <c r="AV126" s="195">
        <v>2.733368569414788</v>
      </c>
      <c r="AW126" s="195">
        <v>5.343224096738679</v>
      </c>
      <c r="AX126" s="195">
        <v>1.6249848978477215</v>
      </c>
      <c r="AY126" s="195">
        <v>13.354261718251388</v>
      </c>
      <c r="AZ126" s="196">
        <v>7.28190368192363</v>
      </c>
      <c r="BA126" s="195">
        <v>30.928318166714924</v>
      </c>
      <c r="BB126" s="229">
        <v>2.3446321496555513</v>
      </c>
    </row>
    <row r="127" spans="1:54" ht="12.75">
      <c r="A127" s="231" t="s">
        <v>24</v>
      </c>
      <c r="B127" s="214">
        <v>1.0233722669732117</v>
      </c>
      <c r="C127" s="193">
        <v>10.3189</v>
      </c>
      <c r="D127" s="215">
        <f t="shared" si="9"/>
        <v>10.083232009520648</v>
      </c>
      <c r="E127" s="194">
        <v>0.630615</v>
      </c>
      <c r="F127" s="194">
        <v>0.53064</v>
      </c>
      <c r="G127" s="194">
        <v>6.303963</v>
      </c>
      <c r="H127" s="194">
        <v>32.068314</v>
      </c>
      <c r="I127" s="198">
        <v>3467</v>
      </c>
      <c r="J127" s="195">
        <v>651</v>
      </c>
      <c r="K127" s="194">
        <v>1.353226</v>
      </c>
      <c r="L127" s="194">
        <v>0.078617</v>
      </c>
      <c r="M127" s="194">
        <v>0.36989150000000004</v>
      </c>
      <c r="N127" s="263">
        <v>2980.2</v>
      </c>
      <c r="O127" s="242"/>
      <c r="P127" s="198">
        <v>78</v>
      </c>
      <c r="Q127" s="194">
        <v>3.615898</v>
      </c>
      <c r="R127" s="195">
        <v>3.6</v>
      </c>
      <c r="S127" s="195">
        <v>18</v>
      </c>
      <c r="T127" s="195">
        <v>73</v>
      </c>
      <c r="U127" s="195">
        <v>96.4</v>
      </c>
      <c r="V127" s="195">
        <v>110.5</v>
      </c>
      <c r="W127" s="195">
        <v>63.8</v>
      </c>
      <c r="X127" s="195">
        <v>60.8</v>
      </c>
      <c r="Y127" s="195">
        <v>11.1</v>
      </c>
      <c r="Z127" s="195">
        <v>168</v>
      </c>
      <c r="AA127" s="198">
        <v>143.21</v>
      </c>
      <c r="AB127" s="195">
        <v>419</v>
      </c>
      <c r="AC127" s="229">
        <v>25.04</v>
      </c>
      <c r="AD127" s="248">
        <v>0.1870077959971772</v>
      </c>
      <c r="AE127" s="194">
        <v>0.16262706649437458</v>
      </c>
      <c r="AF127" s="194">
        <v>0.9523556253902501</v>
      </c>
      <c r="AG127" s="194">
        <v>3.902108310139377</v>
      </c>
      <c r="AH127" s="195">
        <v>180.99970411650241</v>
      </c>
      <c r="AI127" s="195">
        <v>68.23500659059923</v>
      </c>
      <c r="AJ127" s="194">
        <v>0.0580854175758516</v>
      </c>
      <c r="AK127" s="194">
        <v>0.09577607410852196</v>
      </c>
      <c r="AL127" s="194">
        <v>0.025992240603141932</v>
      </c>
      <c r="AM127" s="229">
        <v>39.3814460486194</v>
      </c>
      <c r="AN127" s="242"/>
      <c r="AO127" s="195">
        <v>35.05650110416979</v>
      </c>
      <c r="AP127" s="194">
        <v>0.07391075797006903</v>
      </c>
      <c r="AQ127" s="195">
        <v>1.592145062351476</v>
      </c>
      <c r="AR127" s="195">
        <v>3.3055949471608312</v>
      </c>
      <c r="AS127" s="195">
        <v>2.336561917330919</v>
      </c>
      <c r="AT127" s="195">
        <v>5.3539019365349665</v>
      </c>
      <c r="AU127" s="195">
        <v>3.091848979134968</v>
      </c>
      <c r="AV127" s="195">
        <v>2.491094075591259</v>
      </c>
      <c r="AW127" s="195">
        <v>5.848566133935219</v>
      </c>
      <c r="AX127" s="195">
        <v>1.1405645924563264</v>
      </c>
      <c r="AY127" s="195">
        <v>10.942498789400593</v>
      </c>
      <c r="AZ127" s="196">
        <v>4.707458014009768</v>
      </c>
      <c r="BA127" s="195">
        <v>29.582743852420933</v>
      </c>
      <c r="BB127" s="229">
        <v>2.3402958500367754</v>
      </c>
    </row>
    <row r="128" spans="1:54" ht="12.75">
      <c r="A128" s="231" t="s">
        <v>24</v>
      </c>
      <c r="B128" s="214">
        <v>1.0233722669732117</v>
      </c>
      <c r="C128" s="193">
        <v>10.3983</v>
      </c>
      <c r="D128" s="215">
        <f t="shared" si="9"/>
        <v>10.160818634214749</v>
      </c>
      <c r="E128" s="194">
        <v>0.638034</v>
      </c>
      <c r="F128" s="194">
        <v>0.55476</v>
      </c>
      <c r="G128" s="194">
        <v>6.462753</v>
      </c>
      <c r="H128" s="194">
        <v>32.638542</v>
      </c>
      <c r="I128" s="198">
        <v>3541</v>
      </c>
      <c r="J128" s="195">
        <v>931</v>
      </c>
      <c r="K128" s="194">
        <v>1.378132</v>
      </c>
      <c r="L128" s="194">
        <v>0.08576399999999999</v>
      </c>
      <c r="M128" s="194">
        <v>0.37408800000000003</v>
      </c>
      <c r="N128" s="263">
        <v>3003.2</v>
      </c>
      <c r="O128" s="242"/>
      <c r="P128" s="198">
        <v>83</v>
      </c>
      <c r="Q128" s="194">
        <v>3.70682</v>
      </c>
      <c r="R128" s="195">
        <v>3.5</v>
      </c>
      <c r="S128" s="195">
        <v>40.8</v>
      </c>
      <c r="T128" s="195">
        <v>75</v>
      </c>
      <c r="U128" s="195">
        <v>135.9</v>
      </c>
      <c r="V128" s="195">
        <v>108.9</v>
      </c>
      <c r="W128" s="195">
        <v>65.2</v>
      </c>
      <c r="X128" s="195">
        <v>64.8</v>
      </c>
      <c r="Y128" s="195">
        <v>15.8</v>
      </c>
      <c r="Z128" s="195">
        <v>169</v>
      </c>
      <c r="AA128" s="198">
        <v>163.11</v>
      </c>
      <c r="AB128" s="195">
        <v>430</v>
      </c>
      <c r="AC128" s="229">
        <v>25.83</v>
      </c>
      <c r="AD128" s="248">
        <v>0.1868544657116275</v>
      </c>
      <c r="AE128" s="194">
        <v>0.1622563753640395</v>
      </c>
      <c r="AF128" s="194">
        <v>0.9459353027871039</v>
      </c>
      <c r="AG128" s="194">
        <v>3.970900663797808</v>
      </c>
      <c r="AH128" s="195">
        <v>185.1225256809158</v>
      </c>
      <c r="AI128" s="195">
        <v>96.5363389918971</v>
      </c>
      <c r="AJ128" s="194">
        <v>0.05786845896885981</v>
      </c>
      <c r="AK128" s="194">
        <v>0.09574408760473423</v>
      </c>
      <c r="AL128" s="194">
        <v>0.025969664790500852</v>
      </c>
      <c r="AM128" s="229">
        <v>39.69545897090924</v>
      </c>
      <c r="AN128" s="242"/>
      <c r="AO128" s="195">
        <v>35.04378308812949</v>
      </c>
      <c r="AP128" s="194">
        <v>0.07378844236691919</v>
      </c>
      <c r="AQ128" s="195">
        <v>1.592998368236228</v>
      </c>
      <c r="AR128" s="195">
        <v>3.2132931862726744</v>
      </c>
      <c r="AS128" s="195">
        <v>2.338090136045821</v>
      </c>
      <c r="AT128" s="195">
        <v>5.3344336210021845</v>
      </c>
      <c r="AU128" s="195">
        <v>3.088142683349096</v>
      </c>
      <c r="AV128" s="195">
        <v>2.4806985772919647</v>
      </c>
      <c r="AW128" s="195">
        <v>5.8056035760990765</v>
      </c>
      <c r="AX128" s="195">
        <v>0.9363331687324246</v>
      </c>
      <c r="AY128" s="195">
        <v>10.90715061361843</v>
      </c>
      <c r="AZ128" s="196">
        <v>5.376180641668056</v>
      </c>
      <c r="BA128" s="195">
        <v>29.47399400055193</v>
      </c>
      <c r="BB128" s="229">
        <v>2.34001465467196</v>
      </c>
    </row>
    <row r="129" spans="1:54" ht="12.75">
      <c r="A129" s="231" t="s">
        <v>10</v>
      </c>
      <c r="B129" s="214">
        <v>1.0233722669732117</v>
      </c>
      <c r="C129" s="193">
        <v>10.2409</v>
      </c>
      <c r="D129" s="215">
        <f t="shared" si="9"/>
        <v>10.007013410954658</v>
      </c>
      <c r="E129" s="194">
        <v>0.571263</v>
      </c>
      <c r="F129" s="194">
        <v>0.44622</v>
      </c>
      <c r="G129" s="194">
        <v>4.922490000000001</v>
      </c>
      <c r="H129" s="194">
        <v>25.085358</v>
      </c>
      <c r="I129" s="195">
        <v>1553</v>
      </c>
      <c r="J129" s="198">
        <v>25497</v>
      </c>
      <c r="K129" s="194">
        <v>0.95473</v>
      </c>
      <c r="L129" s="194">
        <v>1.007727</v>
      </c>
      <c r="M129" s="194">
        <v>0.2643795</v>
      </c>
      <c r="N129" s="263">
        <v>2872.5</v>
      </c>
      <c r="O129" s="242"/>
      <c r="P129" s="198">
        <v>146</v>
      </c>
      <c r="Q129" s="194">
        <v>2.5458160000000003</v>
      </c>
      <c r="R129" s="195">
        <v>15.1</v>
      </c>
      <c r="S129" s="195">
        <v>253.4</v>
      </c>
      <c r="T129" s="195">
        <v>221.4</v>
      </c>
      <c r="U129" s="195">
        <v>851.3</v>
      </c>
      <c r="V129" s="195">
        <v>64.3</v>
      </c>
      <c r="W129" s="195">
        <v>44.2</v>
      </c>
      <c r="X129" s="195">
        <v>84.4</v>
      </c>
      <c r="Y129" s="198">
        <v>45.3</v>
      </c>
      <c r="Z129" s="195">
        <v>113</v>
      </c>
      <c r="AA129" s="198">
        <v>250.6</v>
      </c>
      <c r="AB129" s="195">
        <v>313</v>
      </c>
      <c r="AC129" s="229">
        <v>14.26</v>
      </c>
      <c r="AD129" s="248">
        <v>0.18835712163690752</v>
      </c>
      <c r="AE129" s="194">
        <v>0.16407185823936768</v>
      </c>
      <c r="AF129" s="194">
        <v>1.0334775517119967</v>
      </c>
      <c r="AG129" s="194">
        <v>3.749706801802548</v>
      </c>
      <c r="AH129" s="195">
        <v>90.38261046489826</v>
      </c>
      <c r="AI129" s="195">
        <v>1303.0190660329783</v>
      </c>
      <c r="AJ129" s="194">
        <v>0.06385304446302154</v>
      </c>
      <c r="AK129" s="194">
        <v>0.09241227311638692</v>
      </c>
      <c r="AL129" s="194">
        <v>0.02676938138998207</v>
      </c>
      <c r="AM129" s="229">
        <v>37.91111221723728</v>
      </c>
      <c r="AN129" s="242"/>
      <c r="AO129" s="195">
        <v>34.887315952462316</v>
      </c>
      <c r="AP129" s="194">
        <v>0.07670597945164492</v>
      </c>
      <c r="AQ129" s="195">
        <v>1.5154246972255463</v>
      </c>
      <c r="AR129" s="195">
        <v>4.865345686621302</v>
      </c>
      <c r="AS129" s="195">
        <v>3.1574120739718357</v>
      </c>
      <c r="AT129" s="195">
        <v>5.492720463880861</v>
      </c>
      <c r="AU129" s="195">
        <v>3.062444556117932</v>
      </c>
      <c r="AV129" s="195">
        <v>2.6849999475067685</v>
      </c>
      <c r="AW129" s="195">
        <v>5.612955667366926</v>
      </c>
      <c r="AX129" s="195">
        <v>1.672404470379385</v>
      </c>
      <c r="AY129" s="195">
        <v>13.098489996881016</v>
      </c>
      <c r="AZ129" s="196">
        <v>8.31817816067906</v>
      </c>
      <c r="BA129" s="195">
        <v>31.15085061106681</v>
      </c>
      <c r="BB129" s="229">
        <v>2.3442283825263184</v>
      </c>
    </row>
    <row r="130" spans="1:54" ht="12.75">
      <c r="A130" s="231" t="s">
        <v>10</v>
      </c>
      <c r="B130" s="214">
        <v>1.0233722669732117</v>
      </c>
      <c r="C130" s="193">
        <v>10.2345</v>
      </c>
      <c r="D130" s="215">
        <f t="shared" si="9"/>
        <v>10.000759577226166</v>
      </c>
      <c r="E130" s="194">
        <v>0.571263</v>
      </c>
      <c r="F130" s="194">
        <v>0.44018999999999997</v>
      </c>
      <c r="G130" s="194">
        <v>4.896025</v>
      </c>
      <c r="H130" s="194">
        <v>24.921768</v>
      </c>
      <c r="I130" s="195">
        <v>1589</v>
      </c>
      <c r="J130" s="198">
        <v>25088</v>
      </c>
      <c r="K130" s="194">
        <v>0.95473</v>
      </c>
      <c r="L130" s="194">
        <v>1.0291679999999999</v>
      </c>
      <c r="M130" s="194">
        <v>0.266178</v>
      </c>
      <c r="N130" s="263">
        <v>2853.9</v>
      </c>
      <c r="O130" s="242"/>
      <c r="P130" s="198">
        <v>146</v>
      </c>
      <c r="Q130" s="194">
        <v>2.55281</v>
      </c>
      <c r="R130" s="195">
        <v>15.2</v>
      </c>
      <c r="S130" s="195">
        <v>254.5</v>
      </c>
      <c r="T130" s="195">
        <v>227.6</v>
      </c>
      <c r="U130" s="195">
        <v>860.7</v>
      </c>
      <c r="V130" s="195">
        <v>67.6</v>
      </c>
      <c r="W130" s="195">
        <v>44.5</v>
      </c>
      <c r="X130" s="195">
        <v>86.4</v>
      </c>
      <c r="Y130" s="198">
        <v>47.2</v>
      </c>
      <c r="Z130" s="195">
        <v>115</v>
      </c>
      <c r="AA130" s="198">
        <v>258.86</v>
      </c>
      <c r="AB130" s="195">
        <v>328</v>
      </c>
      <c r="AC130" s="229">
        <v>14.33</v>
      </c>
      <c r="AD130" s="248">
        <v>0.18835712163690752</v>
      </c>
      <c r="AE130" s="194">
        <v>0.16418372596688557</v>
      </c>
      <c r="AF130" s="194">
        <v>1.035435252806045</v>
      </c>
      <c r="AG130" s="194">
        <v>3.762199611655259</v>
      </c>
      <c r="AH130" s="195">
        <v>91.51399245476858</v>
      </c>
      <c r="AI130" s="195">
        <v>1282.5786428160716</v>
      </c>
      <c r="AJ130" s="194">
        <v>0.06385304446302154</v>
      </c>
      <c r="AK130" s="194">
        <v>0.09235424524139028</v>
      </c>
      <c r="AL130" s="194">
        <v>0.026752858024689522</v>
      </c>
      <c r="AM130" s="229">
        <v>37.657194274815204</v>
      </c>
      <c r="AN130" s="242"/>
      <c r="AO130" s="195">
        <v>34.887315952462316</v>
      </c>
      <c r="AP130" s="194">
        <v>0.07667990920223193</v>
      </c>
      <c r="AQ130" s="195">
        <v>1.51495332803736</v>
      </c>
      <c r="AR130" s="195">
        <v>4.881565873094972</v>
      </c>
      <c r="AS130" s="195">
        <v>3.2145359536945093</v>
      </c>
      <c r="AT130" s="195">
        <v>5.501060018044765</v>
      </c>
      <c r="AU130" s="195">
        <v>3.059164143355234</v>
      </c>
      <c r="AV130" s="195">
        <v>2.6814030335629204</v>
      </c>
      <c r="AW130" s="195">
        <v>5.595041872767427</v>
      </c>
      <c r="AX130" s="195">
        <v>1.7865034798786668</v>
      </c>
      <c r="AY130" s="195">
        <v>13.013982460806274</v>
      </c>
      <c r="AZ130" s="196">
        <v>8.596025291380542</v>
      </c>
      <c r="BA130" s="195">
        <v>30.874394067326374</v>
      </c>
      <c r="BB130" s="229">
        <v>2.344202273822546</v>
      </c>
    </row>
    <row r="131" spans="1:54" ht="12.75">
      <c r="A131" s="231" t="s">
        <v>11</v>
      </c>
      <c r="B131" s="214">
        <v>1.0233722669732117</v>
      </c>
      <c r="C131" s="193">
        <v>10.234100000000002</v>
      </c>
      <c r="D131" s="215">
        <f t="shared" si="9"/>
        <v>10.000368712618137</v>
      </c>
      <c r="E131" s="194">
        <v>0.615777</v>
      </c>
      <c r="F131" s="194">
        <v>0.44018999999999997</v>
      </c>
      <c r="G131" s="194">
        <v>4.986006</v>
      </c>
      <c r="H131" s="194">
        <v>26.01081</v>
      </c>
      <c r="I131" s="195">
        <v>210</v>
      </c>
      <c r="J131" s="198">
        <v>26927</v>
      </c>
      <c r="K131" s="194">
        <v>0.979636</v>
      </c>
      <c r="L131" s="194">
        <v>0.328762</v>
      </c>
      <c r="M131" s="194">
        <v>0.27636950000000005</v>
      </c>
      <c r="N131" s="263">
        <v>2856.9</v>
      </c>
      <c r="O131" s="242"/>
      <c r="P131" s="198">
        <v>132</v>
      </c>
      <c r="Q131" s="194">
        <v>2.37796</v>
      </c>
      <c r="R131" s="195">
        <v>9.6</v>
      </c>
      <c r="S131" s="195">
        <v>147.7</v>
      </c>
      <c r="T131" s="195">
        <v>194.4</v>
      </c>
      <c r="U131" s="195">
        <v>637</v>
      </c>
      <c r="V131" s="195">
        <v>35.5</v>
      </c>
      <c r="W131" s="195">
        <v>46.4</v>
      </c>
      <c r="X131" s="195">
        <v>60</v>
      </c>
      <c r="Y131" s="195">
        <v>35.8</v>
      </c>
      <c r="Z131" s="195">
        <v>120</v>
      </c>
      <c r="AA131" s="198">
        <v>223.67</v>
      </c>
      <c r="AB131" s="195">
        <v>301</v>
      </c>
      <c r="AC131" s="229">
        <v>10.47</v>
      </c>
      <c r="AD131" s="248">
        <v>0.18732473345988118</v>
      </c>
      <c r="AE131" s="194">
        <v>0.16418372596688557</v>
      </c>
      <c r="AF131" s="194">
        <v>1.0288357462509667</v>
      </c>
      <c r="AG131" s="194">
        <v>3.6924057642130617</v>
      </c>
      <c r="AH131" s="195">
        <v>86.7461400322011</v>
      </c>
      <c r="AI131" s="195">
        <v>1374.7548857900044</v>
      </c>
      <c r="AJ131" s="194">
        <v>0.06337718955532065</v>
      </c>
      <c r="AK131" s="194">
        <v>0.09471133126778937</v>
      </c>
      <c r="AL131" s="194">
        <v>0.026661310647677898</v>
      </c>
      <c r="AM131" s="229">
        <v>37.69814854071991</v>
      </c>
      <c r="AN131" s="242"/>
      <c r="AO131" s="195">
        <v>34.921478821950984</v>
      </c>
      <c r="AP131" s="194">
        <v>0.07736085287265533</v>
      </c>
      <c r="AQ131" s="195">
        <v>1.5466720331811028</v>
      </c>
      <c r="AR131" s="195">
        <v>3.5715552574338556</v>
      </c>
      <c r="AS131" s="195">
        <v>2.923752919445647</v>
      </c>
      <c r="AT131" s="195">
        <v>5.344759803627317</v>
      </c>
      <c r="AU131" s="195">
        <v>3.125598684239379</v>
      </c>
      <c r="AV131" s="195">
        <v>2.6590444961859965</v>
      </c>
      <c r="AW131" s="195">
        <v>5.8573005714521456</v>
      </c>
      <c r="AX131" s="195">
        <v>1.1469780480990581</v>
      </c>
      <c r="AY131" s="195">
        <v>12.804423991844075</v>
      </c>
      <c r="AZ131" s="196">
        <v>7.412394707159592</v>
      </c>
      <c r="BA131" s="195">
        <v>31.38414462460367</v>
      </c>
      <c r="BB131" s="229">
        <v>2.345653133645973</v>
      </c>
    </row>
    <row r="132" spans="1:54" ht="12.75">
      <c r="A132" s="231" t="s">
        <v>11</v>
      </c>
      <c r="B132" s="214">
        <v>1.0233722669732117</v>
      </c>
      <c r="C132" s="193">
        <v>10.2391</v>
      </c>
      <c r="D132" s="215">
        <f t="shared" si="9"/>
        <v>10.00525452021852</v>
      </c>
      <c r="E132" s="194">
        <v>0.586101</v>
      </c>
      <c r="F132" s="194">
        <v>0.42812999999999996</v>
      </c>
      <c r="G132" s="194">
        <v>4.821923</v>
      </c>
      <c r="H132" s="194">
        <v>25.276992</v>
      </c>
      <c r="I132" s="195">
        <v>198</v>
      </c>
      <c r="J132" s="198">
        <v>27177</v>
      </c>
      <c r="K132" s="194">
        <v>0.9464279999999999</v>
      </c>
      <c r="L132" s="194">
        <v>0.28588</v>
      </c>
      <c r="M132" s="194">
        <v>0.2691755</v>
      </c>
      <c r="N132" s="263">
        <v>2776.9</v>
      </c>
      <c r="O132" s="242"/>
      <c r="P132" s="198">
        <v>130</v>
      </c>
      <c r="Q132" s="194">
        <v>2.329002</v>
      </c>
      <c r="R132" s="195">
        <v>9.8</v>
      </c>
      <c r="S132" s="195">
        <v>143.8</v>
      </c>
      <c r="T132" s="195">
        <v>197.3</v>
      </c>
      <c r="U132" s="195">
        <v>627</v>
      </c>
      <c r="V132" s="195">
        <v>36.8</v>
      </c>
      <c r="W132" s="195">
        <v>44.7</v>
      </c>
      <c r="X132" s="195">
        <v>57.7</v>
      </c>
      <c r="Y132" s="195">
        <v>34.4</v>
      </c>
      <c r="Z132" s="195">
        <v>117</v>
      </c>
      <c r="AA132" s="198">
        <v>217.95</v>
      </c>
      <c r="AB132" s="195">
        <v>303</v>
      </c>
      <c r="AC132" s="229">
        <v>10.51</v>
      </c>
      <c r="AD132" s="248">
        <v>0.18799946946633916</v>
      </c>
      <c r="AE132" s="194">
        <v>0.16441088988510233</v>
      </c>
      <c r="AF132" s="194">
        <v>1.0409898561455655</v>
      </c>
      <c r="AG132" s="194">
        <v>3.7359635418937214</v>
      </c>
      <c r="AH132" s="195">
        <v>87.06828648062367</v>
      </c>
      <c r="AI132" s="195">
        <v>1387.3358750815057</v>
      </c>
      <c r="AJ132" s="194">
        <v>0.06401471551398945</v>
      </c>
      <c r="AK132" s="194">
        <v>0.09488577587938737</v>
      </c>
      <c r="AL132" s="194">
        <v>0.026725563781560928</v>
      </c>
      <c r="AM132" s="229">
        <v>36.606067627030484</v>
      </c>
      <c r="AN132" s="242"/>
      <c r="AO132" s="195">
        <v>34.92638766914283</v>
      </c>
      <c r="AP132" s="194">
        <v>0.07756229427081864</v>
      </c>
      <c r="AQ132" s="195">
        <v>1.54535622524274</v>
      </c>
      <c r="AR132" s="195">
        <v>3.5376780979090285</v>
      </c>
      <c r="AS132" s="195">
        <v>2.9475661544483955</v>
      </c>
      <c r="AT132" s="195">
        <v>5.339887794596687</v>
      </c>
      <c r="AU132" s="195">
        <v>3.121440635784859</v>
      </c>
      <c r="AV132" s="195">
        <v>2.679015108636839</v>
      </c>
      <c r="AW132" s="195">
        <v>5.882672140718107</v>
      </c>
      <c r="AX132" s="195">
        <v>1.0800754944103428</v>
      </c>
      <c r="AY132" s="195">
        <v>12.929862053970474</v>
      </c>
      <c r="AZ132" s="196">
        <v>7.220022532129017</v>
      </c>
      <c r="BA132" s="195">
        <v>31.344525018186207</v>
      </c>
      <c r="BB132" s="229">
        <v>2.345637982426913</v>
      </c>
    </row>
    <row r="133" spans="1:54" ht="12.75">
      <c r="A133" s="231" t="s">
        <v>25</v>
      </c>
      <c r="B133" s="214">
        <v>1.0233722669732117</v>
      </c>
      <c r="C133" s="193">
        <v>10.240699999999999</v>
      </c>
      <c r="D133" s="215">
        <f t="shared" si="9"/>
        <v>10.006817978650641</v>
      </c>
      <c r="E133" s="194">
        <v>0.638034</v>
      </c>
      <c r="F133" s="194">
        <v>0.51255</v>
      </c>
      <c r="G133" s="194">
        <v>6.51039</v>
      </c>
      <c r="H133" s="194">
        <v>34.816626</v>
      </c>
      <c r="I133" s="195">
        <v>2349</v>
      </c>
      <c r="J133" s="195">
        <v>106</v>
      </c>
      <c r="K133" s="194">
        <v>1.427944</v>
      </c>
      <c r="L133" s="194">
        <v>0.078617</v>
      </c>
      <c r="M133" s="194">
        <v>0.39746850000000006</v>
      </c>
      <c r="N133" s="263">
        <v>2697.6</v>
      </c>
      <c r="O133" s="242"/>
      <c r="P133" s="198">
        <v>70</v>
      </c>
      <c r="Q133" s="194">
        <v>1.482728</v>
      </c>
      <c r="R133" s="195">
        <v>2.6</v>
      </c>
      <c r="S133" s="195">
        <v>5.1</v>
      </c>
      <c r="T133" s="195">
        <v>71.6</v>
      </c>
      <c r="U133" s="195">
        <v>50.9</v>
      </c>
      <c r="V133" s="195">
        <v>36.1</v>
      </c>
      <c r="W133" s="195">
        <v>64.7</v>
      </c>
      <c r="X133" s="195">
        <v>57.2</v>
      </c>
      <c r="Y133" s="195">
        <v>10.9</v>
      </c>
      <c r="Z133" s="195">
        <v>169</v>
      </c>
      <c r="AA133" s="198">
        <v>31.46</v>
      </c>
      <c r="AB133" s="195">
        <v>405</v>
      </c>
      <c r="AC133" s="229">
        <v>9.41</v>
      </c>
      <c r="AD133" s="248">
        <v>0.1868544657116275</v>
      </c>
      <c r="AE133" s="194">
        <v>0.16291744784423168</v>
      </c>
      <c r="AF133" s="194">
        <v>0.9441354612752125</v>
      </c>
      <c r="AG133" s="194">
        <v>4.296182425670075</v>
      </c>
      <c r="AH133" s="195">
        <v>122.54290012754544</v>
      </c>
      <c r="AI133" s="195">
        <v>55.876088983180956</v>
      </c>
      <c r="AJ133" s="194">
        <v>0.05748981669887346</v>
      </c>
      <c r="AK133" s="194">
        <v>0.09577607410852196</v>
      </c>
      <c r="AL133" s="194">
        <v>0.025855923458093247</v>
      </c>
      <c r="AM133" s="229">
        <v>35.52361382039847</v>
      </c>
      <c r="AN133" s="242"/>
      <c r="AO133" s="195">
        <v>35.07694119041185</v>
      </c>
      <c r="AP133" s="194">
        <v>0.0817461723732123</v>
      </c>
      <c r="AQ133" s="195">
        <v>1.6008139002381325</v>
      </c>
      <c r="AR133" s="195">
        <v>3.382578995556116</v>
      </c>
      <c r="AS133" s="195">
        <v>2.335678229341301</v>
      </c>
      <c r="AT133" s="195">
        <v>5.379890263091195</v>
      </c>
      <c r="AU133" s="195">
        <v>3.123664598235671</v>
      </c>
      <c r="AV133" s="195">
        <v>2.48435461834691</v>
      </c>
      <c r="AW133" s="195">
        <v>5.88823841898507</v>
      </c>
      <c r="AX133" s="195">
        <v>1.1503862664044906</v>
      </c>
      <c r="AY133" s="195">
        <v>10.90715061361843</v>
      </c>
      <c r="AZ133" s="196">
        <v>0.9787706157896884</v>
      </c>
      <c r="BA133" s="195">
        <v>29.73640590931391</v>
      </c>
      <c r="BB133" s="229">
        <v>2.3460555285000932</v>
      </c>
    </row>
    <row r="134" spans="1:54" ht="12.75">
      <c r="A134" s="231" t="s">
        <v>25</v>
      </c>
      <c r="B134" s="214">
        <v>1.0233722669732117</v>
      </c>
      <c r="C134" s="193">
        <v>10.235800000000001</v>
      </c>
      <c r="D134" s="215">
        <f t="shared" si="9"/>
        <v>10.002029887202267</v>
      </c>
      <c r="E134" s="194">
        <v>0.645453</v>
      </c>
      <c r="F134" s="194">
        <v>0.53064</v>
      </c>
      <c r="G134" s="194">
        <v>6.801505</v>
      </c>
      <c r="H134" s="194">
        <v>36.452526</v>
      </c>
      <c r="I134" s="195">
        <v>2387</v>
      </c>
      <c r="J134" s="195">
        <v>181</v>
      </c>
      <c r="K134" s="194">
        <v>1.4943600000000001</v>
      </c>
      <c r="L134" s="194">
        <v>0.078617</v>
      </c>
      <c r="M134" s="194">
        <v>0.414854</v>
      </c>
      <c r="N134" s="263">
        <v>2793.3</v>
      </c>
      <c r="O134" s="242"/>
      <c r="P134" s="198">
        <v>73</v>
      </c>
      <c r="Q134" s="194">
        <v>1.5526680000000002</v>
      </c>
      <c r="R134" s="195">
        <v>2.4</v>
      </c>
      <c r="S134" s="195">
        <v>5.7</v>
      </c>
      <c r="T134" s="195">
        <v>71.2</v>
      </c>
      <c r="U134" s="195">
        <v>53</v>
      </c>
      <c r="V134" s="195">
        <v>32.6</v>
      </c>
      <c r="W134" s="195">
        <v>66.9</v>
      </c>
      <c r="X134" s="195">
        <v>58.9</v>
      </c>
      <c r="Y134" s="195">
        <v>11.1</v>
      </c>
      <c r="Z134" s="195">
        <v>172</v>
      </c>
      <c r="AA134" s="198">
        <v>44.18</v>
      </c>
      <c r="AB134" s="195">
        <v>416</v>
      </c>
      <c r="AC134" s="229">
        <v>9.41</v>
      </c>
      <c r="AD134" s="248">
        <v>0.1867045723726003</v>
      </c>
      <c r="AE134" s="194">
        <v>0.16262706649437458</v>
      </c>
      <c r="AF134" s="194">
        <v>0.9344274789285305</v>
      </c>
      <c r="AG134" s="194">
        <v>4.5960362369483585</v>
      </c>
      <c r="AH134" s="195">
        <v>124.35440713883409</v>
      </c>
      <c r="AI134" s="195">
        <v>52.36292565604594</v>
      </c>
      <c r="AJ134" s="194">
        <v>0.05710167128647429</v>
      </c>
      <c r="AK134" s="194">
        <v>0.09577607410852196</v>
      </c>
      <c r="AL134" s="194">
        <v>0.025784688602664745</v>
      </c>
      <c r="AM134" s="229">
        <v>36.82993852816228</v>
      </c>
      <c r="AN134" s="242"/>
      <c r="AO134" s="195">
        <v>35.06926300506435</v>
      </c>
      <c r="AP134" s="194">
        <v>0.081352593630511</v>
      </c>
      <c r="AQ134" s="195">
        <v>1.6025836595528766</v>
      </c>
      <c r="AR134" s="195">
        <v>3.378623559040965</v>
      </c>
      <c r="AS134" s="195">
        <v>2.3354539216981034</v>
      </c>
      <c r="AT134" s="195">
        <v>5.378607556677061</v>
      </c>
      <c r="AU134" s="195">
        <v>3.135307362613318</v>
      </c>
      <c r="AV134" s="195">
        <v>2.468743045603449</v>
      </c>
      <c r="AW134" s="195">
        <v>5.869386825578272</v>
      </c>
      <c r="AX134" s="195">
        <v>1.1405645924563264</v>
      </c>
      <c r="AY134" s="195">
        <v>10.802098855947104</v>
      </c>
      <c r="AZ134" s="196">
        <v>1.394448432582311</v>
      </c>
      <c r="BA134" s="195">
        <v>29.614240417829688</v>
      </c>
      <c r="BB134" s="229">
        <v>2.3460555285000932</v>
      </c>
    </row>
    <row r="135" spans="1:54" ht="12.75">
      <c r="A135" s="231" t="s">
        <v>13</v>
      </c>
      <c r="B135" s="214">
        <v>1.0233722669732117</v>
      </c>
      <c r="C135" s="193">
        <v>10.4022</v>
      </c>
      <c r="D135" s="215">
        <f t="shared" si="9"/>
        <v>10.164629564143048</v>
      </c>
      <c r="E135" s="194">
        <v>0.600939</v>
      </c>
      <c r="F135" s="194">
        <v>0.45225</v>
      </c>
      <c r="G135" s="194">
        <v>5.038936</v>
      </c>
      <c r="H135" s="194">
        <v>25.861241999999997</v>
      </c>
      <c r="I135" s="195">
        <v>842</v>
      </c>
      <c r="J135" s="198">
        <v>26119</v>
      </c>
      <c r="K135" s="194">
        <v>0.987938</v>
      </c>
      <c r="L135" s="194">
        <v>0.607495</v>
      </c>
      <c r="M135" s="194">
        <v>0.274571</v>
      </c>
      <c r="N135" s="263">
        <v>2917.9</v>
      </c>
      <c r="O135" s="242"/>
      <c r="P135" s="198">
        <v>140</v>
      </c>
      <c r="Q135" s="194">
        <v>2.643732</v>
      </c>
      <c r="R135" s="195">
        <v>14.4</v>
      </c>
      <c r="S135" s="195">
        <v>233.2</v>
      </c>
      <c r="T135" s="195">
        <v>226</v>
      </c>
      <c r="U135" s="195">
        <v>798.3</v>
      </c>
      <c r="V135" s="195">
        <v>56.7</v>
      </c>
      <c r="W135" s="195">
        <v>46.4</v>
      </c>
      <c r="X135" s="195">
        <v>71</v>
      </c>
      <c r="Y135" s="195">
        <v>48</v>
      </c>
      <c r="Z135" s="195">
        <v>120</v>
      </c>
      <c r="AA135" s="198">
        <v>262.78</v>
      </c>
      <c r="AB135" s="195">
        <v>329</v>
      </c>
      <c r="AC135" s="229">
        <v>14.44</v>
      </c>
      <c r="AD135" s="248">
        <v>0.18765531527541812</v>
      </c>
      <c r="AE135" s="194">
        <v>0.16396113645978044</v>
      </c>
      <c r="AF135" s="194">
        <v>1.0250293191266284</v>
      </c>
      <c r="AG135" s="194">
        <v>3.7001017633213626</v>
      </c>
      <c r="AH135" s="195">
        <v>78.24031935096536</v>
      </c>
      <c r="AI135" s="195">
        <v>1334.1721654062746</v>
      </c>
      <c r="AJ135" s="194">
        <v>0.06322166229672442</v>
      </c>
      <c r="AK135" s="194">
        <v>0.09366082315420492</v>
      </c>
      <c r="AL135" s="194">
        <v>0.026677207618188974</v>
      </c>
      <c r="AM135" s="229">
        <v>38.53090505620979</v>
      </c>
      <c r="AN135" s="242"/>
      <c r="AO135" s="195">
        <v>34.90191449647908</v>
      </c>
      <c r="AP135" s="194">
        <v>0.0763499655386613</v>
      </c>
      <c r="AQ135" s="195">
        <v>1.5188226536721003</v>
      </c>
      <c r="AR135" s="195">
        <v>4.57507774367728</v>
      </c>
      <c r="AS135" s="195">
        <v>3.1996812673467803</v>
      </c>
      <c r="AT135" s="195">
        <v>5.448542417273329</v>
      </c>
      <c r="AU135" s="195">
        <v>3.073130174925951</v>
      </c>
      <c r="AV135" s="195">
        <v>2.6590444961859965</v>
      </c>
      <c r="AW135" s="195">
        <v>5.741396605831717</v>
      </c>
      <c r="AX135" s="195">
        <v>1.8350960312460836</v>
      </c>
      <c r="AY135" s="195">
        <v>12.804423991844075</v>
      </c>
      <c r="AZ135" s="196">
        <v>8.727888323607045</v>
      </c>
      <c r="BA135" s="195">
        <v>30.856572712014874</v>
      </c>
      <c r="BB135" s="229">
        <v>2.34416126096165</v>
      </c>
    </row>
    <row r="136" spans="1:54" ht="12.75">
      <c r="A136" s="231" t="s">
        <v>13</v>
      </c>
      <c r="B136" s="214">
        <v>1.0233722669732117</v>
      </c>
      <c r="C136" s="193">
        <v>10.3997</v>
      </c>
      <c r="D136" s="215">
        <f t="shared" si="9"/>
        <v>10.162186660342856</v>
      </c>
      <c r="E136" s="194">
        <v>0.59352</v>
      </c>
      <c r="F136" s="194">
        <v>0.44018999999999997</v>
      </c>
      <c r="G136" s="194">
        <v>4.906611</v>
      </c>
      <c r="H136" s="194">
        <v>25.35645</v>
      </c>
      <c r="I136" s="195">
        <v>785</v>
      </c>
      <c r="J136" s="198">
        <v>26925</v>
      </c>
      <c r="K136" s="194">
        <v>0.95473</v>
      </c>
      <c r="L136" s="194">
        <v>0.57176</v>
      </c>
      <c r="M136" s="194">
        <v>0.26857600000000004</v>
      </c>
      <c r="N136" s="263">
        <v>2865.7</v>
      </c>
      <c r="O136" s="242"/>
      <c r="P136" s="198">
        <v>138</v>
      </c>
      <c r="Q136" s="194">
        <v>2.6926900000000002</v>
      </c>
      <c r="R136" s="195">
        <v>13.4</v>
      </c>
      <c r="S136" s="195">
        <v>228.7</v>
      </c>
      <c r="T136" s="195">
        <v>218.8</v>
      </c>
      <c r="U136" s="195">
        <v>778</v>
      </c>
      <c r="V136" s="195">
        <v>58.9</v>
      </c>
      <c r="W136" s="195">
        <v>44.4</v>
      </c>
      <c r="X136" s="195">
        <v>67.2</v>
      </c>
      <c r="Y136" s="195">
        <v>45.2</v>
      </c>
      <c r="Z136" s="195">
        <v>114</v>
      </c>
      <c r="AA136" s="198">
        <v>249.56</v>
      </c>
      <c r="AB136" s="195">
        <v>312</v>
      </c>
      <c r="AC136" s="229">
        <v>14.26</v>
      </c>
      <c r="AD136" s="248">
        <v>0.18782570041788707</v>
      </c>
      <c r="AE136" s="194">
        <v>0.16418372596688557</v>
      </c>
      <c r="AF136" s="194">
        <v>1.0346505148084337</v>
      </c>
      <c r="AG136" s="194">
        <v>3.730549487121665</v>
      </c>
      <c r="AH136" s="195">
        <v>78.25374458897547</v>
      </c>
      <c r="AI136" s="195">
        <v>1374.6542830997296</v>
      </c>
      <c r="AJ136" s="194">
        <v>0.06385304446302154</v>
      </c>
      <c r="AK136" s="194">
        <v>0.09378733311751256</v>
      </c>
      <c r="AL136" s="194">
        <v>0.026730998125225974</v>
      </c>
      <c r="AM136" s="229">
        <v>37.81828158994571</v>
      </c>
      <c r="AN136" s="242"/>
      <c r="AO136" s="195">
        <v>34.90679491237404</v>
      </c>
      <c r="AP136" s="194">
        <v>0.07617925123415444</v>
      </c>
      <c r="AQ136" s="195">
        <v>1.5239737667908009</v>
      </c>
      <c r="AR136" s="195">
        <v>4.512536614021796</v>
      </c>
      <c r="AS136" s="195">
        <v>3.13381571809875</v>
      </c>
      <c r="AT136" s="195">
        <v>5.4329165946853495</v>
      </c>
      <c r="AU136" s="195">
        <v>3.069589651752461</v>
      </c>
      <c r="AV136" s="195">
        <v>2.682600004018827</v>
      </c>
      <c r="AW136" s="195">
        <v>5.780401319269593</v>
      </c>
      <c r="AX136" s="195">
        <v>1.6664554193657273</v>
      </c>
      <c r="AY136" s="195">
        <v>13.056188306706854</v>
      </c>
      <c r="AZ136" s="196">
        <v>8.283195707650364</v>
      </c>
      <c r="BA136" s="195">
        <v>31.169884005817167</v>
      </c>
      <c r="BB136" s="229">
        <v>2.3442283825263184</v>
      </c>
    </row>
    <row r="137" spans="1:54" ht="12.75">
      <c r="A137" s="231" t="s">
        <v>14</v>
      </c>
      <c r="B137" s="214">
        <v>1.0233722669732117</v>
      </c>
      <c r="C137" s="193">
        <v>10.396700000000001</v>
      </c>
      <c r="D137" s="215">
        <f t="shared" si="9"/>
        <v>10.159255175782626</v>
      </c>
      <c r="E137" s="194">
        <v>0.638034</v>
      </c>
      <c r="F137" s="194">
        <v>0.43416</v>
      </c>
      <c r="G137" s="194">
        <v>5.007178000000001</v>
      </c>
      <c r="H137" s="194">
        <v>26.538972</v>
      </c>
      <c r="I137" s="195">
        <v>165</v>
      </c>
      <c r="J137" s="198">
        <v>27496</v>
      </c>
      <c r="K137" s="194">
        <v>0.979636</v>
      </c>
      <c r="L137" s="194">
        <v>0.20726299999999998</v>
      </c>
      <c r="M137" s="194">
        <v>0.276969</v>
      </c>
      <c r="N137" s="263">
        <v>2827.3</v>
      </c>
      <c r="O137" s="242"/>
      <c r="P137" s="198">
        <v>131</v>
      </c>
      <c r="Q137" s="194">
        <v>2.62275</v>
      </c>
      <c r="R137" s="195">
        <v>8.7</v>
      </c>
      <c r="S137" s="195">
        <v>149.9</v>
      </c>
      <c r="T137" s="195">
        <v>189.9</v>
      </c>
      <c r="U137" s="195">
        <v>628.2</v>
      </c>
      <c r="V137" s="195">
        <v>53.7</v>
      </c>
      <c r="W137" s="195">
        <v>45.9</v>
      </c>
      <c r="X137" s="195">
        <v>55.7</v>
      </c>
      <c r="Y137" s="195">
        <v>35.6</v>
      </c>
      <c r="Z137" s="195">
        <v>119</v>
      </c>
      <c r="AA137" s="198">
        <v>224.9</v>
      </c>
      <c r="AB137" s="195">
        <v>303</v>
      </c>
      <c r="AC137" s="229">
        <v>9.68</v>
      </c>
      <c r="AD137" s="248">
        <v>0.1868544657116275</v>
      </c>
      <c r="AE137" s="194">
        <v>0.1642967373015466</v>
      </c>
      <c r="AF137" s="194">
        <v>1.0273063994849525</v>
      </c>
      <c r="AG137" s="194">
        <v>3.6701574117031703</v>
      </c>
      <c r="AH137" s="195">
        <v>87.9801604460987</v>
      </c>
      <c r="AI137" s="195">
        <v>1403.4051708746547</v>
      </c>
      <c r="AJ137" s="194">
        <v>0.06337718955532065</v>
      </c>
      <c r="AK137" s="194">
        <v>0.0952143271149328</v>
      </c>
      <c r="AL137" s="194">
        <v>0.02665603636043476</v>
      </c>
      <c r="AM137" s="229">
        <v>37.294070571043875</v>
      </c>
      <c r="AN137" s="242"/>
      <c r="AO137" s="195">
        <v>34.92393235781665</v>
      </c>
      <c r="AP137" s="194">
        <v>0.07642462246008135</v>
      </c>
      <c r="AQ137" s="195">
        <v>1.5527565640578656</v>
      </c>
      <c r="AR137" s="195">
        <v>3.5912322599695212</v>
      </c>
      <c r="AS137" s="195">
        <v>2.887468865758276</v>
      </c>
      <c r="AT137" s="195">
        <v>5.340462633593002</v>
      </c>
      <c r="AU137" s="195">
        <v>3.0785423845324558</v>
      </c>
      <c r="AV137" s="195">
        <v>2.6648571335211324</v>
      </c>
      <c r="AW137" s="195">
        <v>5.905045059000749</v>
      </c>
      <c r="AX137" s="195">
        <v>1.1371822423372762</v>
      </c>
      <c r="AY137" s="195">
        <v>12.846136381495755</v>
      </c>
      <c r="AZ137" s="196">
        <v>7.453762396995315</v>
      </c>
      <c r="BA137" s="195">
        <v>31.344525018186207</v>
      </c>
      <c r="BB137" s="229">
        <v>2.345952869357327</v>
      </c>
    </row>
    <row r="138" spans="1:54" ht="12.75">
      <c r="A138" s="231" t="s">
        <v>14</v>
      </c>
      <c r="B138" s="214">
        <v>1.0233722669732117</v>
      </c>
      <c r="C138" s="193">
        <v>10.3945</v>
      </c>
      <c r="D138" s="215">
        <f t="shared" si="9"/>
        <v>10.157105420438457</v>
      </c>
      <c r="E138" s="194">
        <v>0.623196</v>
      </c>
      <c r="F138" s="194">
        <v>0.43416</v>
      </c>
      <c r="G138" s="194">
        <v>4.943662</v>
      </c>
      <c r="H138" s="194">
        <v>26.001462</v>
      </c>
      <c r="I138" s="195">
        <v>175</v>
      </c>
      <c r="J138" s="198">
        <v>27594</v>
      </c>
      <c r="K138" s="194">
        <v>0.963032</v>
      </c>
      <c r="L138" s="194">
        <v>0.22870400000000002</v>
      </c>
      <c r="M138" s="194">
        <v>0.273372</v>
      </c>
      <c r="N138" s="263">
        <v>2812.4</v>
      </c>
      <c r="O138" s="242"/>
      <c r="P138" s="198">
        <v>131</v>
      </c>
      <c r="Q138" s="194">
        <v>2.524834</v>
      </c>
      <c r="R138" s="195">
        <v>9.9</v>
      </c>
      <c r="S138" s="195">
        <v>149.8</v>
      </c>
      <c r="T138" s="195">
        <v>191.4</v>
      </c>
      <c r="U138" s="195">
        <v>631.1</v>
      </c>
      <c r="V138" s="195">
        <v>41.8</v>
      </c>
      <c r="W138" s="195">
        <v>45.4</v>
      </c>
      <c r="X138" s="195">
        <v>55.8</v>
      </c>
      <c r="Y138" s="195">
        <v>35.6</v>
      </c>
      <c r="Z138" s="195">
        <v>117</v>
      </c>
      <c r="AA138" s="198">
        <v>223.98</v>
      </c>
      <c r="AB138" s="195">
        <v>309</v>
      </c>
      <c r="AC138" s="229">
        <v>10.4</v>
      </c>
      <c r="AD138" s="248">
        <v>0.1871645547823299</v>
      </c>
      <c r="AE138" s="194">
        <v>0.1642967373015466</v>
      </c>
      <c r="AF138" s="194">
        <v>1.0319213625556583</v>
      </c>
      <c r="AG138" s="194">
        <v>3.692868840926267</v>
      </c>
      <c r="AH138" s="195">
        <v>87.6998565719969</v>
      </c>
      <c r="AI138" s="195">
        <v>1408.3453258743248</v>
      </c>
      <c r="AJ138" s="194">
        <v>0.06369289212894019</v>
      </c>
      <c r="AK138" s="194">
        <v>0.095123605914057</v>
      </c>
      <c r="AL138" s="194">
        <v>0.02668786728223178</v>
      </c>
      <c r="AM138" s="229">
        <v>37.09066998094894</v>
      </c>
      <c r="AN138" s="242"/>
      <c r="AO138" s="195">
        <v>34.92393235781665</v>
      </c>
      <c r="AP138" s="194">
        <v>0.07678477821944087</v>
      </c>
      <c r="AQ138" s="195">
        <v>1.5447032982018263</v>
      </c>
      <c r="AR138" s="195">
        <v>3.590329112480204</v>
      </c>
      <c r="AS138" s="195">
        <v>2.899471857088968</v>
      </c>
      <c r="AT138" s="195">
        <v>5.341862870376936</v>
      </c>
      <c r="AU138" s="195">
        <v>3.10657853585207</v>
      </c>
      <c r="AV138" s="195">
        <v>2.670720820930135</v>
      </c>
      <c r="AW138" s="195">
        <v>5.903919603546063</v>
      </c>
      <c r="AX138" s="195">
        <v>1.1371822423372762</v>
      </c>
      <c r="AY138" s="195">
        <v>12.929862053970474</v>
      </c>
      <c r="AZ138" s="196">
        <v>7.42282067959331</v>
      </c>
      <c r="BA138" s="195">
        <v>31.22743123416146</v>
      </c>
      <c r="BB138" s="229">
        <v>2.345679654141438</v>
      </c>
    </row>
    <row r="139" spans="1:54" ht="12.75">
      <c r="A139" s="231" t="s">
        <v>26</v>
      </c>
      <c r="B139" s="214">
        <v>1.0233722669732117</v>
      </c>
      <c r="C139" s="193">
        <v>10.3998</v>
      </c>
      <c r="D139" s="215">
        <f t="shared" si="9"/>
        <v>10.162284376494865</v>
      </c>
      <c r="E139" s="194">
        <v>0.638034</v>
      </c>
      <c r="F139" s="194">
        <v>0.50652</v>
      </c>
      <c r="G139" s="194">
        <v>6.51039</v>
      </c>
      <c r="H139" s="194">
        <v>34.952172</v>
      </c>
      <c r="I139" s="195">
        <v>2137</v>
      </c>
      <c r="J139" s="195">
        <v>119</v>
      </c>
      <c r="K139" s="194">
        <v>1.4362460000000001</v>
      </c>
      <c r="L139" s="194">
        <v>0.078617</v>
      </c>
      <c r="M139" s="194">
        <v>0.4022645</v>
      </c>
      <c r="N139" s="263">
        <v>2679</v>
      </c>
      <c r="O139" s="242"/>
      <c r="P139" s="198">
        <v>70</v>
      </c>
      <c r="Q139" s="194">
        <v>1.510704</v>
      </c>
      <c r="R139" s="195">
        <v>2.2</v>
      </c>
      <c r="S139" s="195">
        <v>5.9</v>
      </c>
      <c r="T139" s="195">
        <v>67</v>
      </c>
      <c r="U139" s="195">
        <v>45.4</v>
      </c>
      <c r="V139" s="195">
        <v>43.2</v>
      </c>
      <c r="W139" s="195">
        <v>64.5</v>
      </c>
      <c r="X139" s="195">
        <v>57.2</v>
      </c>
      <c r="Y139" s="195">
        <v>10.7</v>
      </c>
      <c r="Z139" s="195">
        <v>166</v>
      </c>
      <c r="AA139" s="198">
        <v>36.62</v>
      </c>
      <c r="AB139" s="195">
        <v>410</v>
      </c>
      <c r="AC139" s="229">
        <v>8.95</v>
      </c>
      <c r="AD139" s="248">
        <v>0.1868544657116275</v>
      </c>
      <c r="AE139" s="194">
        <v>0.16301658540122935</v>
      </c>
      <c r="AF139" s="194">
        <v>0.9441354612752125</v>
      </c>
      <c r="AG139" s="194">
        <v>4.319378914826307</v>
      </c>
      <c r="AH139" s="195">
        <v>112.7954640428081</v>
      </c>
      <c r="AI139" s="195">
        <v>55.16071148589591</v>
      </c>
      <c r="AJ139" s="194">
        <v>0.05743395493173671</v>
      </c>
      <c r="AK139" s="194">
        <v>0.09577607410852196</v>
      </c>
      <c r="AL139" s="194">
        <v>0.025835130320692207</v>
      </c>
      <c r="AM139" s="229">
        <v>35.26973275539036</v>
      </c>
      <c r="AN139" s="242"/>
      <c r="AO139" s="195">
        <v>35.07694119041185</v>
      </c>
      <c r="AP139" s="194">
        <v>0.0815877619491045</v>
      </c>
      <c r="AQ139" s="195">
        <v>1.6043653241031341</v>
      </c>
      <c r="AR139" s="195">
        <v>3.37731302335333</v>
      </c>
      <c r="AS139" s="195">
        <v>2.3338556943795394</v>
      </c>
      <c r="AT139" s="195">
        <v>5.383287696762997</v>
      </c>
      <c r="AU139" s="195">
        <v>3.1027410525937835</v>
      </c>
      <c r="AV139" s="195">
        <v>2.485834691921423</v>
      </c>
      <c r="AW139" s="195">
        <v>5.88823841898507</v>
      </c>
      <c r="AX139" s="195">
        <v>1.160281390025346</v>
      </c>
      <c r="AY139" s="195">
        <v>11.013681978173778</v>
      </c>
      <c r="AZ139" s="196">
        <v>1.1462924656487516</v>
      </c>
      <c r="BA139" s="195">
        <v>29.679579527584327</v>
      </c>
      <c r="BB139" s="229">
        <v>2.3462306847726238</v>
      </c>
    </row>
    <row r="140" spans="1:54" ht="12.75">
      <c r="A140" s="231" t="s">
        <v>26</v>
      </c>
      <c r="B140" s="214">
        <v>1.0233722669732117</v>
      </c>
      <c r="C140" s="193">
        <v>10.3978</v>
      </c>
      <c r="D140" s="215">
        <f t="shared" si="9"/>
        <v>10.160330053454711</v>
      </c>
      <c r="E140" s="194">
        <v>0.638034</v>
      </c>
      <c r="F140" s="194">
        <v>0.5185799999999999</v>
      </c>
      <c r="G140" s="194">
        <v>6.547440999999999</v>
      </c>
      <c r="H140" s="194">
        <v>34.849344</v>
      </c>
      <c r="I140" s="195">
        <v>2270</v>
      </c>
      <c r="J140" s="195">
        <v>197</v>
      </c>
      <c r="K140" s="194">
        <v>1.4445480000000002</v>
      </c>
      <c r="L140" s="194">
        <v>0.078617</v>
      </c>
      <c r="M140" s="194">
        <v>0.40166500000000005</v>
      </c>
      <c r="N140" s="263">
        <v>2768</v>
      </c>
      <c r="O140" s="242"/>
      <c r="P140" s="198">
        <v>71</v>
      </c>
      <c r="Q140" s="194">
        <v>1.517698</v>
      </c>
      <c r="R140" s="195">
        <v>2.5</v>
      </c>
      <c r="S140" s="195">
        <v>5.3</v>
      </c>
      <c r="T140" s="195">
        <v>56.9</v>
      </c>
      <c r="U140" s="195">
        <v>45.9</v>
      </c>
      <c r="V140" s="195">
        <v>40.2</v>
      </c>
      <c r="W140" s="195">
        <v>64.9</v>
      </c>
      <c r="X140" s="195">
        <v>57.5</v>
      </c>
      <c r="Y140" s="195">
        <v>10.8</v>
      </c>
      <c r="Z140" s="195">
        <v>168</v>
      </c>
      <c r="AA140" s="198">
        <v>46.31</v>
      </c>
      <c r="AB140" s="195">
        <v>439</v>
      </c>
      <c r="AC140" s="229">
        <v>8.55</v>
      </c>
      <c r="AD140" s="248">
        <v>0.1868544657116275</v>
      </c>
      <c r="AE140" s="194">
        <v>0.16281948076809916</v>
      </c>
      <c r="AF140" s="194">
        <v>0.9427762723549915</v>
      </c>
      <c r="AG140" s="194">
        <v>4.301752503679669</v>
      </c>
      <c r="AH140" s="195">
        <v>118.8361962691337</v>
      </c>
      <c r="AI140" s="195">
        <v>51.818713538529494</v>
      </c>
      <c r="AJ140" s="194">
        <v>0.057380180113206884</v>
      </c>
      <c r="AK140" s="194">
        <v>0.09577607410852196</v>
      </c>
      <c r="AL140" s="194">
        <v>0.025837681975046677</v>
      </c>
      <c r="AM140" s="229">
        <v>36.48457797952583</v>
      </c>
      <c r="AN140" s="242"/>
      <c r="AO140" s="195">
        <v>35.07438004245666</v>
      </c>
      <c r="AP140" s="194">
        <v>0.0815483627938055</v>
      </c>
      <c r="AQ140" s="195">
        <v>1.6016972892683892</v>
      </c>
      <c r="AR140" s="195">
        <v>3.3812565497813596</v>
      </c>
      <c r="AS140" s="195">
        <v>2.335678229341301</v>
      </c>
      <c r="AT140" s="195">
        <v>5.382976570399322</v>
      </c>
      <c r="AU140" s="195">
        <v>3.1111382986032363</v>
      </c>
      <c r="AV140" s="195">
        <v>2.4828846256210824</v>
      </c>
      <c r="AW140" s="195">
        <v>5.884896488558724</v>
      </c>
      <c r="AX140" s="195">
        <v>1.155324764630316</v>
      </c>
      <c r="AY140" s="195">
        <v>10.942498789400593</v>
      </c>
      <c r="AZ140" s="196">
        <v>1.4647547437348896</v>
      </c>
      <c r="BA140" s="195">
        <v>29.39295202621367</v>
      </c>
      <c r="BB140" s="229">
        <v>2.3463832562769937</v>
      </c>
    </row>
    <row r="141" spans="1:54" ht="12.75">
      <c r="A141" s="231" t="s">
        <v>4</v>
      </c>
      <c r="B141" s="214">
        <v>1.0233722669732117</v>
      </c>
      <c r="C141" s="193">
        <v>10.2427</v>
      </c>
      <c r="D141" s="215">
        <f t="shared" si="9"/>
        <v>10.008772301690795</v>
      </c>
      <c r="E141" s="194">
        <v>0.608358</v>
      </c>
      <c r="F141" s="194">
        <v>0.45225</v>
      </c>
      <c r="G141" s="194">
        <v>5.023057</v>
      </c>
      <c r="H141" s="194">
        <v>25.926678</v>
      </c>
      <c r="I141" s="195">
        <v>456</v>
      </c>
      <c r="J141" s="198">
        <v>26944</v>
      </c>
      <c r="K141" s="194">
        <v>0.979636</v>
      </c>
      <c r="L141" s="194">
        <v>0.443114</v>
      </c>
      <c r="M141" s="194">
        <v>0.273372</v>
      </c>
      <c r="N141" s="263">
        <v>2886.5</v>
      </c>
      <c r="O141" s="242"/>
      <c r="P141" s="198">
        <v>137</v>
      </c>
      <c r="Q141" s="194">
        <v>2.755636</v>
      </c>
      <c r="R141" s="195">
        <v>12.9</v>
      </c>
      <c r="S141" s="195">
        <v>216.7</v>
      </c>
      <c r="T141" s="195">
        <v>221.3</v>
      </c>
      <c r="U141" s="195">
        <v>753.4</v>
      </c>
      <c r="V141" s="195">
        <v>62.2</v>
      </c>
      <c r="W141" s="195">
        <v>45.5</v>
      </c>
      <c r="X141" s="195">
        <v>63.7</v>
      </c>
      <c r="Y141" s="198">
        <v>45.5</v>
      </c>
      <c r="Z141" s="195">
        <v>116</v>
      </c>
      <c r="AA141" s="198">
        <v>251.4</v>
      </c>
      <c r="AB141" s="195">
        <v>321</v>
      </c>
      <c r="AC141" s="229">
        <v>14.6</v>
      </c>
      <c r="AD141" s="248">
        <v>0.18748832326458395</v>
      </c>
      <c r="AE141" s="194">
        <v>0.16396113645978044</v>
      </c>
      <c r="AF141" s="194">
        <v>1.0261653117418574</v>
      </c>
      <c r="AG141" s="194">
        <v>3.6966595639164526</v>
      </c>
      <c r="AH141" s="195">
        <v>81.35138879115303</v>
      </c>
      <c r="AI141" s="195">
        <v>1375.6100378872138</v>
      </c>
      <c r="AJ141" s="194">
        <v>0.06337718955532065</v>
      </c>
      <c r="AK141" s="194">
        <v>0.09426275679347478</v>
      </c>
      <c r="AL141" s="194">
        <v>0.02668786728223178</v>
      </c>
      <c r="AM141" s="229">
        <v>38.10223557390508</v>
      </c>
      <c r="AN141" s="242"/>
      <c r="AO141" s="195">
        <v>34.90923778762321</v>
      </c>
      <c r="AP141" s="194">
        <v>0.07596697438801564</v>
      </c>
      <c r="AQ141" s="195">
        <v>1.5266793351010974</v>
      </c>
      <c r="AR141" s="195">
        <v>4.34998713987656</v>
      </c>
      <c r="AS141" s="195">
        <v>3.1565005296038384</v>
      </c>
      <c r="AT141" s="195">
        <v>5.414955897004877</v>
      </c>
      <c r="AU141" s="195">
        <v>3.0649616116102036</v>
      </c>
      <c r="AV141" s="195">
        <v>2.6695440155472796</v>
      </c>
      <c r="AW141" s="195">
        <v>5.817299569407891</v>
      </c>
      <c r="AX141" s="195">
        <v>1.684320437290101</v>
      </c>
      <c r="AY141" s="195">
        <v>12.971873394708473</v>
      </c>
      <c r="AZ141" s="196">
        <v>8.345087852932453</v>
      </c>
      <c r="BA141" s="195">
        <v>31.001285382410106</v>
      </c>
      <c r="BB141" s="229">
        <v>2.3441016388432367</v>
      </c>
    </row>
    <row r="142" spans="1:54" ht="12.75">
      <c r="A142" s="231" t="s">
        <v>4</v>
      </c>
      <c r="B142" s="214">
        <v>1.0233722669732117</v>
      </c>
      <c r="C142" s="193">
        <v>10.2394</v>
      </c>
      <c r="D142" s="215">
        <f t="shared" si="9"/>
        <v>10.005547668674543</v>
      </c>
      <c r="E142" s="194">
        <v>0.600939</v>
      </c>
      <c r="F142" s="194">
        <v>0.44018999999999997</v>
      </c>
      <c r="G142" s="194">
        <v>4.943662</v>
      </c>
      <c r="H142" s="194">
        <v>25.75374</v>
      </c>
      <c r="I142" s="195">
        <v>472</v>
      </c>
      <c r="J142" s="198">
        <v>26098</v>
      </c>
      <c r="K142" s="194">
        <v>0.971334</v>
      </c>
      <c r="L142" s="194">
        <v>0.450261</v>
      </c>
      <c r="M142" s="194">
        <v>0.2715735</v>
      </c>
      <c r="N142" s="263">
        <v>2867.9</v>
      </c>
      <c r="O142" s="242"/>
      <c r="P142" s="198">
        <v>135</v>
      </c>
      <c r="Q142" s="194">
        <v>2.650726</v>
      </c>
      <c r="R142" s="195">
        <v>12.5</v>
      </c>
      <c r="S142" s="195">
        <v>215.6</v>
      </c>
      <c r="T142" s="195">
        <v>222.6</v>
      </c>
      <c r="U142" s="195">
        <v>750.3</v>
      </c>
      <c r="V142" s="195">
        <v>56.6</v>
      </c>
      <c r="W142" s="195">
        <v>45.4</v>
      </c>
      <c r="X142" s="195">
        <v>64.6</v>
      </c>
      <c r="Y142" s="198">
        <v>45.6</v>
      </c>
      <c r="Z142" s="195">
        <v>116</v>
      </c>
      <c r="AA142" s="198">
        <v>250.43</v>
      </c>
      <c r="AB142" s="195">
        <v>319</v>
      </c>
      <c r="AC142" s="229">
        <v>14.39</v>
      </c>
      <c r="AD142" s="248">
        <v>0.18765531527541812</v>
      </c>
      <c r="AE142" s="194">
        <v>0.16418372596688557</v>
      </c>
      <c r="AF142" s="194">
        <v>1.0319213625556583</v>
      </c>
      <c r="AG142" s="194">
        <v>3.706009824266184</v>
      </c>
      <c r="AH142" s="195">
        <v>81.08628909389085</v>
      </c>
      <c r="AI142" s="195">
        <v>1333.1190914915123</v>
      </c>
      <c r="AJ142" s="194">
        <v>0.063534269996543</v>
      </c>
      <c r="AK142" s="194">
        <v>0.09423552864480333</v>
      </c>
      <c r="AL142" s="194">
        <v>0.026703949156111986</v>
      </c>
      <c r="AM142" s="229">
        <v>37.848314976514686</v>
      </c>
      <c r="AN142" s="242"/>
      <c r="AO142" s="195">
        <v>34.914128870858704</v>
      </c>
      <c r="AP142" s="194">
        <v>0.0763252786659499</v>
      </c>
      <c r="AQ142" s="195">
        <v>1.5289057797748862</v>
      </c>
      <c r="AR142" s="195">
        <v>4.335411355356791</v>
      </c>
      <c r="AS142" s="195">
        <v>3.1683752457969843</v>
      </c>
      <c r="AT142" s="195">
        <v>5.412768854331539</v>
      </c>
      <c r="AU142" s="195">
        <v>3.073299735235502</v>
      </c>
      <c r="AV142" s="195">
        <v>2.670720820930135</v>
      </c>
      <c r="AW142" s="195">
        <v>5.807723375108306</v>
      </c>
      <c r="AX142" s="195">
        <v>1.690287227245634</v>
      </c>
      <c r="AY142" s="195">
        <v>12.971873394708473</v>
      </c>
      <c r="AZ142" s="196">
        <v>8.312459863689474</v>
      </c>
      <c r="BA142" s="195">
        <v>31.038224463563907</v>
      </c>
      <c r="BB142" s="229">
        <v>2.3441799008828923</v>
      </c>
    </row>
    <row r="143" spans="1:54" ht="12.75">
      <c r="A143" s="231" t="s">
        <v>16</v>
      </c>
      <c r="B143" s="214">
        <v>1.0233722669732117</v>
      </c>
      <c r="C143" s="193">
        <v>10.237400000000001</v>
      </c>
      <c r="D143" s="215">
        <f t="shared" si="9"/>
        <v>10.003593345634389</v>
      </c>
      <c r="E143" s="194">
        <v>0.608358</v>
      </c>
      <c r="F143" s="194">
        <v>0.43416</v>
      </c>
      <c r="G143" s="194">
        <v>4.964834000000001</v>
      </c>
      <c r="H143" s="194">
        <v>26.160377999999998</v>
      </c>
      <c r="I143" s="195">
        <v>163</v>
      </c>
      <c r="J143" s="198">
        <v>27235</v>
      </c>
      <c r="K143" s="194">
        <v>0.971334</v>
      </c>
      <c r="L143" s="194">
        <v>0.20011600000000002</v>
      </c>
      <c r="M143" s="194">
        <v>0.27517050000000004</v>
      </c>
      <c r="N143" s="263">
        <v>2851.5</v>
      </c>
      <c r="O143" s="242"/>
      <c r="P143" s="198">
        <v>129</v>
      </c>
      <c r="Q143" s="194">
        <v>2.4129300000000002</v>
      </c>
      <c r="R143" s="195">
        <v>9.9</v>
      </c>
      <c r="S143" s="195">
        <v>145.2</v>
      </c>
      <c r="T143" s="195">
        <v>189.7</v>
      </c>
      <c r="U143" s="195">
        <v>612.8</v>
      </c>
      <c r="V143" s="195">
        <v>38.5</v>
      </c>
      <c r="W143" s="195">
        <v>46</v>
      </c>
      <c r="X143" s="195">
        <v>54.8</v>
      </c>
      <c r="Y143" s="195">
        <v>35</v>
      </c>
      <c r="Z143" s="195">
        <v>119</v>
      </c>
      <c r="AA143" s="198">
        <v>222.85</v>
      </c>
      <c r="AB143" s="195">
        <v>298</v>
      </c>
      <c r="AC143" s="229">
        <v>9.48</v>
      </c>
      <c r="AD143" s="248">
        <v>0.18748832326458395</v>
      </c>
      <c r="AE143" s="194">
        <v>0.1642967373015466</v>
      </c>
      <c r="AF143" s="194">
        <v>1.0303740806728623</v>
      </c>
      <c r="AG143" s="194">
        <v>3.685322849875977</v>
      </c>
      <c r="AH143" s="195">
        <v>88.03663176517136</v>
      </c>
      <c r="AI143" s="195">
        <v>1390.256249550788</v>
      </c>
      <c r="AJ143" s="194">
        <v>0.063534269996543</v>
      </c>
      <c r="AK143" s="194">
        <v>0.09524475286324989</v>
      </c>
      <c r="AL143" s="194">
        <v>0.02667189628390814</v>
      </c>
      <c r="AM143" s="229">
        <v>37.62443092932099</v>
      </c>
      <c r="AN143" s="242"/>
      <c r="AO143" s="195">
        <v>34.92884475555508</v>
      </c>
      <c r="AP143" s="194">
        <v>0.07721983205133703</v>
      </c>
      <c r="AQ143" s="195">
        <v>1.5447032982018263</v>
      </c>
      <c r="AR143" s="195">
        <v>3.549689587695249</v>
      </c>
      <c r="AS143" s="195">
        <v>2.8858754854554873</v>
      </c>
      <c r="AT143" s="195">
        <v>5.333288956938064</v>
      </c>
      <c r="AU143" s="195">
        <v>3.116185611910731</v>
      </c>
      <c r="AV143" s="195">
        <v>2.6636905113115135</v>
      </c>
      <c r="AW143" s="195">
        <v>5.9152062361180135</v>
      </c>
      <c r="AX143" s="195">
        <v>1.1082590397222547</v>
      </c>
      <c r="AY143" s="195">
        <v>12.846136381495755</v>
      </c>
      <c r="AZ143" s="196">
        <v>7.384816429123476</v>
      </c>
      <c r="BA143" s="195">
        <v>31.444121795975985</v>
      </c>
      <c r="BB143" s="229">
        <v>2.346028902513244</v>
      </c>
    </row>
    <row r="144" spans="1:54" ht="12.75">
      <c r="A144" s="231" t="s">
        <v>16</v>
      </c>
      <c r="B144" s="214">
        <v>1.0233722669732117</v>
      </c>
      <c r="C144" s="193">
        <v>10.2326</v>
      </c>
      <c r="D144" s="215">
        <f t="shared" si="9"/>
        <v>9.99890297033802</v>
      </c>
      <c r="E144" s="194">
        <v>0.600939</v>
      </c>
      <c r="F144" s="194">
        <v>0.44622</v>
      </c>
      <c r="G144" s="194">
        <v>5.017764000000001</v>
      </c>
      <c r="H144" s="194">
        <v>25.996788</v>
      </c>
      <c r="I144" s="195">
        <v>168</v>
      </c>
      <c r="J144" s="198">
        <v>27192</v>
      </c>
      <c r="K144" s="194">
        <v>0.971334</v>
      </c>
      <c r="L144" s="194">
        <v>0.20011600000000002</v>
      </c>
      <c r="M144" s="194">
        <v>0.273372</v>
      </c>
      <c r="N144" s="263">
        <v>2848.6</v>
      </c>
      <c r="O144" s="242"/>
      <c r="P144" s="198">
        <v>130</v>
      </c>
      <c r="Q144" s="194">
        <v>2.468882</v>
      </c>
      <c r="R144" s="195">
        <v>9.1</v>
      </c>
      <c r="S144" s="195">
        <v>144.6</v>
      </c>
      <c r="T144" s="195">
        <v>187</v>
      </c>
      <c r="U144" s="195">
        <v>610.8</v>
      </c>
      <c r="V144" s="195">
        <v>44.2</v>
      </c>
      <c r="W144" s="195">
        <v>45.4</v>
      </c>
      <c r="X144" s="195">
        <v>55.9</v>
      </c>
      <c r="Y144" s="195">
        <v>35.4</v>
      </c>
      <c r="Z144" s="195">
        <v>119</v>
      </c>
      <c r="AA144" s="198">
        <v>225.86</v>
      </c>
      <c r="AB144" s="195">
        <v>318</v>
      </c>
      <c r="AC144" s="229">
        <v>10.2</v>
      </c>
      <c r="AD144" s="248">
        <v>0.18765531527541812</v>
      </c>
      <c r="AE144" s="194">
        <v>0.16407185823936768</v>
      </c>
      <c r="AF144" s="194">
        <v>1.0265451090350681</v>
      </c>
      <c r="AG144" s="194">
        <v>3.693101277108464</v>
      </c>
      <c r="AH144" s="195">
        <v>87.89570948327905</v>
      </c>
      <c r="AI144" s="195">
        <v>1388.0910876642026</v>
      </c>
      <c r="AJ144" s="194">
        <v>0.063534269996543</v>
      </c>
      <c r="AK144" s="194">
        <v>0.09524475286324989</v>
      </c>
      <c r="AL144" s="194">
        <v>0.02668786728223178</v>
      </c>
      <c r="AM144" s="229">
        <v>37.58484196682051</v>
      </c>
      <c r="AN144" s="242"/>
      <c r="AO144" s="195">
        <v>34.92638766914283</v>
      </c>
      <c r="AP144" s="194">
        <v>0.0769992026433655</v>
      </c>
      <c r="AQ144" s="195">
        <v>1.5500194190336718</v>
      </c>
      <c r="AR144" s="195">
        <v>3.5445211426094065</v>
      </c>
      <c r="AS144" s="195">
        <v>2.8645284591365705</v>
      </c>
      <c r="AT144" s="195">
        <v>5.3323897284648565</v>
      </c>
      <c r="AU144" s="195">
        <v>3.100087335961637</v>
      </c>
      <c r="AV144" s="195">
        <v>2.670720820930135</v>
      </c>
      <c r="AW144" s="195">
        <v>5.902794862433334</v>
      </c>
      <c r="AX144" s="195">
        <v>1.127462474538924</v>
      </c>
      <c r="AY144" s="195">
        <v>12.846136381495755</v>
      </c>
      <c r="AZ144" s="196">
        <v>7.486049598794758</v>
      </c>
      <c r="BA144" s="195">
        <v>31.05680739990466</v>
      </c>
      <c r="BB144" s="229">
        <v>2.3457554680944743</v>
      </c>
    </row>
    <row r="145" spans="1:54" ht="12.75">
      <c r="A145" s="231" t="s">
        <v>27</v>
      </c>
      <c r="B145" s="214">
        <v>1.0233722669732117</v>
      </c>
      <c r="C145" s="193">
        <v>10.243400000000001</v>
      </c>
      <c r="D145" s="215">
        <f t="shared" si="9"/>
        <v>10.009456314754852</v>
      </c>
      <c r="E145" s="194">
        <v>0.638034</v>
      </c>
      <c r="F145" s="194">
        <v>0.50652</v>
      </c>
      <c r="G145" s="194">
        <v>6.468046</v>
      </c>
      <c r="H145" s="194">
        <v>34.456728</v>
      </c>
      <c r="I145" s="195">
        <v>2272</v>
      </c>
      <c r="J145" s="195">
        <v>140</v>
      </c>
      <c r="K145" s="194">
        <v>1.419642</v>
      </c>
      <c r="L145" s="194">
        <v>0.078617</v>
      </c>
      <c r="M145" s="194">
        <v>0.39866750000000006</v>
      </c>
      <c r="N145" s="263">
        <v>2677.1</v>
      </c>
      <c r="O145" s="242"/>
      <c r="P145" s="198">
        <v>69</v>
      </c>
      <c r="Q145" s="194">
        <v>1.4757339999999999</v>
      </c>
      <c r="R145" s="195">
        <v>2.4</v>
      </c>
      <c r="S145" s="195">
        <v>6.1</v>
      </c>
      <c r="T145" s="195">
        <v>59.9</v>
      </c>
      <c r="U145" s="195">
        <v>46.8</v>
      </c>
      <c r="V145" s="195">
        <v>42.3</v>
      </c>
      <c r="W145" s="195">
        <v>64</v>
      </c>
      <c r="X145" s="195">
        <v>56.7</v>
      </c>
      <c r="Y145" s="195">
        <v>11</v>
      </c>
      <c r="Z145" s="195">
        <v>168</v>
      </c>
      <c r="AA145" s="198">
        <v>47.46</v>
      </c>
      <c r="AB145" s="195">
        <v>398</v>
      </c>
      <c r="AC145" s="229">
        <v>8.34</v>
      </c>
      <c r="AD145" s="248">
        <v>0.1868544657116275</v>
      </c>
      <c r="AE145" s="194">
        <v>0.16301658540122935</v>
      </c>
      <c r="AF145" s="194">
        <v>0.9457324232759826</v>
      </c>
      <c r="AG145" s="194">
        <v>4.236156854056742</v>
      </c>
      <c r="AH145" s="195">
        <v>118.92900349572744</v>
      </c>
      <c r="AI145" s="195">
        <v>54.095903447933296</v>
      </c>
      <c r="AJ145" s="194">
        <v>0.057547759337197316</v>
      </c>
      <c r="AK145" s="194">
        <v>0.09577607410852196</v>
      </c>
      <c r="AL145" s="194">
        <v>0.025850643806922525</v>
      </c>
      <c r="AM145" s="229">
        <v>35.24379891250312</v>
      </c>
      <c r="AN145" s="242"/>
      <c r="AO145" s="195">
        <v>35.079504090694584</v>
      </c>
      <c r="AP145" s="194">
        <v>0.08178597783887474</v>
      </c>
      <c r="AQ145" s="195">
        <v>1.6025836595528766</v>
      </c>
      <c r="AR145" s="195">
        <v>3.376006466961401</v>
      </c>
      <c r="AS145" s="195">
        <v>2.3343014563977493</v>
      </c>
      <c r="AT145" s="195">
        <v>5.38241768585885</v>
      </c>
      <c r="AU145" s="195">
        <v>3.105191656528386</v>
      </c>
      <c r="AV145" s="195">
        <v>2.4895788612793734</v>
      </c>
      <c r="AW145" s="195">
        <v>5.893822698862778</v>
      </c>
      <c r="AX145" s="195">
        <v>1.1454661298052655</v>
      </c>
      <c r="AY145" s="195">
        <v>10.942498789400593</v>
      </c>
      <c r="AZ145" s="196">
        <v>1.5027677953222955</v>
      </c>
      <c r="BA145" s="195">
        <v>29.819568405541382</v>
      </c>
      <c r="BB145" s="229">
        <v>2.346463453753469</v>
      </c>
    </row>
    <row r="146" spans="1:54" ht="12.75">
      <c r="A146" s="231" t="s">
        <v>27</v>
      </c>
      <c r="B146" s="214">
        <v>1.0233722669732117</v>
      </c>
      <c r="C146" s="193">
        <v>10.2377</v>
      </c>
      <c r="D146" s="215">
        <f t="shared" si="9"/>
        <v>10.003886494090413</v>
      </c>
      <c r="E146" s="194">
        <v>0.623196</v>
      </c>
      <c r="F146" s="194">
        <v>0.50049</v>
      </c>
      <c r="G146" s="194">
        <v>6.378065</v>
      </c>
      <c r="H146" s="194">
        <v>34.124874</v>
      </c>
      <c r="I146" s="195">
        <v>2395</v>
      </c>
      <c r="J146" s="195">
        <v>152</v>
      </c>
      <c r="K146" s="194">
        <v>1.403038</v>
      </c>
      <c r="L146" s="194">
        <v>0.078617</v>
      </c>
      <c r="M146" s="194">
        <v>0.39147350000000003</v>
      </c>
      <c r="N146" s="263">
        <v>2662.1</v>
      </c>
      <c r="O146" s="242"/>
      <c r="P146" s="198">
        <v>69</v>
      </c>
      <c r="Q146" s="194">
        <v>1.517698</v>
      </c>
      <c r="R146" s="195">
        <v>1.8</v>
      </c>
      <c r="S146" s="195">
        <v>5.5</v>
      </c>
      <c r="T146" s="195">
        <v>61.1</v>
      </c>
      <c r="U146" s="195">
        <v>47.4</v>
      </c>
      <c r="V146" s="195">
        <v>47</v>
      </c>
      <c r="W146" s="195">
        <v>63.4</v>
      </c>
      <c r="X146" s="195">
        <v>56.8</v>
      </c>
      <c r="Y146" s="195">
        <v>10.6</v>
      </c>
      <c r="Z146" s="195">
        <v>167</v>
      </c>
      <c r="AA146" s="198">
        <v>49.89</v>
      </c>
      <c r="AB146" s="195">
        <v>397</v>
      </c>
      <c r="AC146" s="229">
        <v>8.71</v>
      </c>
      <c r="AD146" s="248">
        <v>0.1871645547823299</v>
      </c>
      <c r="AE146" s="194">
        <v>0.16311689130494259</v>
      </c>
      <c r="AF146" s="194">
        <v>0.9492793470228654</v>
      </c>
      <c r="AG146" s="194">
        <v>4.18288968880747</v>
      </c>
      <c r="AH146" s="195">
        <v>124.7380266590087</v>
      </c>
      <c r="AI146" s="195">
        <v>53.539999081265904</v>
      </c>
      <c r="AJ146" s="194">
        <v>0.05766986191359936</v>
      </c>
      <c r="AK146" s="194">
        <v>0.09577607410852196</v>
      </c>
      <c r="AL146" s="194">
        <v>0.025883133880726814</v>
      </c>
      <c r="AM146" s="229">
        <v>35.03905966023037</v>
      </c>
      <c r="AN146" s="242"/>
      <c r="AO146" s="195">
        <v>35.079504090694584</v>
      </c>
      <c r="AP146" s="194">
        <v>0.0815483627938055</v>
      </c>
      <c r="AQ146" s="195">
        <v>1.6079642103501766</v>
      </c>
      <c r="AR146" s="195">
        <v>3.379938069395515</v>
      </c>
      <c r="AS146" s="195">
        <v>2.3339483068754414</v>
      </c>
      <c r="AT146" s="195">
        <v>5.382045912720816</v>
      </c>
      <c r="AU146" s="195">
        <v>3.093045860267904</v>
      </c>
      <c r="AV146" s="195">
        <v>2.494154483624968</v>
      </c>
      <c r="AW146" s="195">
        <v>5.892704405212556</v>
      </c>
      <c r="AX146" s="195">
        <v>1.1652559112680891</v>
      </c>
      <c r="AY146" s="195">
        <v>10.97800976917482</v>
      </c>
      <c r="AZ146" s="196">
        <v>1.5832012165070848</v>
      </c>
      <c r="BA146" s="195">
        <v>29.831790384053654</v>
      </c>
      <c r="BB146" s="229">
        <v>2.346322198465302</v>
      </c>
    </row>
    <row r="147" spans="1:54" ht="12.75">
      <c r="A147" s="231" t="s">
        <v>5</v>
      </c>
      <c r="B147" s="214">
        <v>1.0233722669732117</v>
      </c>
      <c r="C147" s="193">
        <v>10.237400000000001</v>
      </c>
      <c r="D147" s="215">
        <f t="shared" si="9"/>
        <v>10.003593345634389</v>
      </c>
      <c r="E147" s="194">
        <v>0.630615</v>
      </c>
      <c r="F147" s="194">
        <v>0.43416</v>
      </c>
      <c r="G147" s="194">
        <v>5.0654010000000005</v>
      </c>
      <c r="H147" s="194">
        <v>26.50158</v>
      </c>
      <c r="I147" s="198">
        <v>106</v>
      </c>
      <c r="J147" s="198">
        <v>26753</v>
      </c>
      <c r="K147" s="194">
        <v>0.987938</v>
      </c>
      <c r="L147" s="194">
        <v>0.150087</v>
      </c>
      <c r="M147" s="194">
        <v>0.27936700000000003</v>
      </c>
      <c r="N147" s="263">
        <v>2798.3</v>
      </c>
      <c r="O147" s="242"/>
      <c r="P147" s="198">
        <v>134</v>
      </c>
      <c r="Q147" s="194">
        <v>2.405936</v>
      </c>
      <c r="R147" s="195">
        <v>8.1</v>
      </c>
      <c r="S147" s="195">
        <v>110.5</v>
      </c>
      <c r="T147" s="195">
        <v>168.4</v>
      </c>
      <c r="U147" s="195">
        <v>477.6</v>
      </c>
      <c r="V147" s="195">
        <v>32.9</v>
      </c>
      <c r="W147" s="195">
        <v>46.1</v>
      </c>
      <c r="X147" s="195">
        <v>53.4</v>
      </c>
      <c r="Y147" s="195">
        <v>27.5</v>
      </c>
      <c r="Z147" s="195">
        <v>121</v>
      </c>
      <c r="AA147" s="198">
        <v>206.79</v>
      </c>
      <c r="AB147" s="195">
        <v>334</v>
      </c>
      <c r="AC147" s="229">
        <v>6.93</v>
      </c>
      <c r="AD147" s="248">
        <v>0.1870077959971772</v>
      </c>
      <c r="AE147" s="194">
        <v>0.1642967373015466</v>
      </c>
      <c r="AF147" s="194">
        <v>1.0231473666678947</v>
      </c>
      <c r="AG147" s="194">
        <v>3.6714779552062327</v>
      </c>
      <c r="AH147" s="195">
        <v>89.70232464247796</v>
      </c>
      <c r="AI147" s="195">
        <v>1366.0051791151166</v>
      </c>
      <c r="AJ147" s="194">
        <v>0.06322166229672442</v>
      </c>
      <c r="AK147" s="194">
        <v>0.0954603188485065</v>
      </c>
      <c r="AL147" s="194">
        <v>0.026635062921651124</v>
      </c>
      <c r="AM147" s="229">
        <v>36.898192447638976</v>
      </c>
      <c r="AN147" s="242"/>
      <c r="AO147" s="195">
        <v>34.916577078098015</v>
      </c>
      <c r="AP147" s="194">
        <v>0.07724784438361852</v>
      </c>
      <c r="AQ147" s="195">
        <v>1.5569603571872677</v>
      </c>
      <c r="AR147" s="195">
        <v>3.305750820606267</v>
      </c>
      <c r="AS147" s="195">
        <v>2.726252996009464</v>
      </c>
      <c r="AT147" s="195">
        <v>5.289465561053157</v>
      </c>
      <c r="AU147" s="195">
        <v>3.1342754000112105</v>
      </c>
      <c r="AV147" s="195">
        <v>2.6625259337890235</v>
      </c>
      <c r="AW147" s="195">
        <v>5.931126754283093</v>
      </c>
      <c r="AX147" s="195">
        <v>0.8320787709052995</v>
      </c>
      <c r="AY147" s="195">
        <v>12.762813211906819</v>
      </c>
      <c r="AZ147" s="196">
        <v>6.84471770123762</v>
      </c>
      <c r="BA147" s="195">
        <v>30.768622001409554</v>
      </c>
      <c r="BB147" s="229">
        <v>2.3470036593831085</v>
      </c>
    </row>
    <row r="148" spans="1:54" ht="12.75">
      <c r="A148" s="231" t="s">
        <v>5</v>
      </c>
      <c r="B148" s="214">
        <v>1.0233722669732117</v>
      </c>
      <c r="C148" s="193">
        <v>10.235700000000001</v>
      </c>
      <c r="D148" s="215">
        <f t="shared" si="9"/>
        <v>10.00193217105026</v>
      </c>
      <c r="E148" s="194">
        <v>0.608358</v>
      </c>
      <c r="F148" s="194">
        <v>0.42812999999999996</v>
      </c>
      <c r="G148" s="194">
        <v>4.917197</v>
      </c>
      <c r="H148" s="194">
        <v>25.87059</v>
      </c>
      <c r="I148" s="198">
        <v>105</v>
      </c>
      <c r="J148" s="198">
        <v>27395</v>
      </c>
      <c r="K148" s="194">
        <v>0.963032</v>
      </c>
      <c r="L148" s="194">
        <v>0.150087</v>
      </c>
      <c r="M148" s="194">
        <v>0.273372</v>
      </c>
      <c r="N148" s="263">
        <v>2770.3</v>
      </c>
      <c r="O148" s="242"/>
      <c r="P148" s="198">
        <v>127</v>
      </c>
      <c r="Q148" s="194">
        <v>2.27305</v>
      </c>
      <c r="R148" s="195">
        <v>7.9</v>
      </c>
      <c r="S148" s="195">
        <v>109.5</v>
      </c>
      <c r="T148" s="195">
        <v>167.1</v>
      </c>
      <c r="U148" s="195">
        <v>473</v>
      </c>
      <c r="V148" s="195">
        <v>31.3</v>
      </c>
      <c r="W148" s="195">
        <v>45.2</v>
      </c>
      <c r="X148" s="195">
        <v>50.8</v>
      </c>
      <c r="Y148" s="195">
        <v>26</v>
      </c>
      <c r="Z148" s="195">
        <v>117</v>
      </c>
      <c r="AA148" s="198">
        <v>197.03</v>
      </c>
      <c r="AB148" s="195">
        <v>287</v>
      </c>
      <c r="AC148" s="229">
        <v>6.67</v>
      </c>
      <c r="AD148" s="248">
        <v>0.18748832326458395</v>
      </c>
      <c r="AE148" s="194">
        <v>0.16441088988510233</v>
      </c>
      <c r="AF148" s="194">
        <v>1.0338679860541191</v>
      </c>
      <c r="AG148" s="194">
        <v>3.699602872769809</v>
      </c>
      <c r="AH148" s="195">
        <v>89.73249866389047</v>
      </c>
      <c r="AI148" s="195">
        <v>1398.3154975059954</v>
      </c>
      <c r="AJ148" s="194">
        <v>0.06369289212894019</v>
      </c>
      <c r="AK148" s="194">
        <v>0.0954603188485065</v>
      </c>
      <c r="AL148" s="194">
        <v>0.02668786728223178</v>
      </c>
      <c r="AM148" s="229">
        <v>36.51597409432421</v>
      </c>
      <c r="AN148" s="242"/>
      <c r="AO148" s="195">
        <v>34.93376425213938</v>
      </c>
      <c r="AP148" s="194">
        <v>0.0777982022859071</v>
      </c>
      <c r="AQ148" s="195">
        <v>1.5583876342849143</v>
      </c>
      <c r="AR148" s="195">
        <v>3.3005026900985865</v>
      </c>
      <c r="AS148" s="195">
        <v>2.717197554844064</v>
      </c>
      <c r="AT148" s="195">
        <v>5.288585388098248</v>
      </c>
      <c r="AU148" s="195">
        <v>3.1398525081313844</v>
      </c>
      <c r="AV148" s="195">
        <v>2.6730805147595906</v>
      </c>
      <c r="AW148" s="195">
        <v>5.961058955085397</v>
      </c>
      <c r="AX148" s="195">
        <v>0.8040504468030514</v>
      </c>
      <c r="AY148" s="195">
        <v>12.929862053970474</v>
      </c>
      <c r="AZ148" s="196">
        <v>6.516522107012266</v>
      </c>
      <c r="BA148" s="195">
        <v>31.669604509485094</v>
      </c>
      <c r="BB148" s="229">
        <v>2.347103601824203</v>
      </c>
    </row>
    <row r="149" spans="1:54" ht="12.75">
      <c r="A149" s="231" t="s">
        <v>28</v>
      </c>
      <c r="B149" s="214">
        <v>1.0233722669732117</v>
      </c>
      <c r="C149" s="193">
        <v>10.2379</v>
      </c>
      <c r="D149" s="215">
        <f t="shared" si="9"/>
        <v>10.004081926394427</v>
      </c>
      <c r="E149" s="194">
        <v>0.638034</v>
      </c>
      <c r="F149" s="194">
        <v>0.50652</v>
      </c>
      <c r="G149" s="194">
        <v>6.468046</v>
      </c>
      <c r="H149" s="194">
        <v>34.578252</v>
      </c>
      <c r="I149" s="195">
        <v>2355</v>
      </c>
      <c r="J149" s="195">
        <v>105</v>
      </c>
      <c r="K149" s="194">
        <v>1.427944</v>
      </c>
      <c r="L149" s="194">
        <v>0.078617</v>
      </c>
      <c r="M149" s="194">
        <v>0.39926700000000004</v>
      </c>
      <c r="N149" s="263">
        <v>2631.9</v>
      </c>
      <c r="O149" s="242"/>
      <c r="P149" s="198">
        <v>69</v>
      </c>
      <c r="Q149" s="194">
        <v>1.489722</v>
      </c>
      <c r="R149" s="195">
        <v>1.8</v>
      </c>
      <c r="S149" s="195">
        <v>5.3</v>
      </c>
      <c r="T149" s="195">
        <v>64.9</v>
      </c>
      <c r="U149" s="195">
        <v>42.4</v>
      </c>
      <c r="V149" s="195">
        <v>42.7</v>
      </c>
      <c r="W149" s="195">
        <v>64.5</v>
      </c>
      <c r="X149" s="195">
        <v>56.9</v>
      </c>
      <c r="Y149" s="195">
        <v>10.9</v>
      </c>
      <c r="Z149" s="195">
        <v>169</v>
      </c>
      <c r="AA149" s="198">
        <v>32.8</v>
      </c>
      <c r="AB149" s="195">
        <v>395</v>
      </c>
      <c r="AC149" s="229">
        <v>8.44</v>
      </c>
      <c r="AD149" s="248">
        <v>0.1868544657116275</v>
      </c>
      <c r="AE149" s="194">
        <v>0.16301658540122935</v>
      </c>
      <c r="AF149" s="194">
        <v>0.9457324232759826</v>
      </c>
      <c r="AG149" s="194">
        <v>4.256167210503574</v>
      </c>
      <c r="AH149" s="195">
        <v>122.82773559618732</v>
      </c>
      <c r="AI149" s="195">
        <v>55.93283855706856</v>
      </c>
      <c r="AJ149" s="194">
        <v>0.05748981669887346</v>
      </c>
      <c r="AK149" s="194">
        <v>0.09577607410852196</v>
      </c>
      <c r="AL149" s="194">
        <v>0.025848024312774984</v>
      </c>
      <c r="AM149" s="229">
        <v>34.62686014383482</v>
      </c>
      <c r="AN149" s="242"/>
      <c r="AO149" s="195">
        <v>35.079504090694584</v>
      </c>
      <c r="AP149" s="194">
        <v>0.08170644793317253</v>
      </c>
      <c r="AQ149" s="195">
        <v>1.6079642103501766</v>
      </c>
      <c r="AR149" s="195">
        <v>3.3812565497813596</v>
      </c>
      <c r="AS149" s="195">
        <v>2.3335754799555617</v>
      </c>
      <c r="AT149" s="195">
        <v>5.385163974379822</v>
      </c>
      <c r="AU149" s="195">
        <v>3.104095226965328</v>
      </c>
      <c r="AV149" s="195">
        <v>2.485834691921423</v>
      </c>
      <c r="AW149" s="195">
        <v>5.891586829990736</v>
      </c>
      <c r="AX149" s="195">
        <v>1.1503862664044906</v>
      </c>
      <c r="AY149" s="195">
        <v>10.90715061361843</v>
      </c>
      <c r="AZ149" s="196">
        <v>1.0220772464330377</v>
      </c>
      <c r="BA149" s="195">
        <v>29.856489517829694</v>
      </c>
      <c r="BB149" s="229">
        <v>2.346425256112723</v>
      </c>
    </row>
    <row r="150" spans="1:54" ht="12.75">
      <c r="A150" s="231" t="s">
        <v>28</v>
      </c>
      <c r="B150" s="214">
        <v>1.0233722669732117</v>
      </c>
      <c r="C150" s="193">
        <v>10.2338</v>
      </c>
      <c r="D150" s="215">
        <f t="shared" si="9"/>
        <v>10.000075564162113</v>
      </c>
      <c r="E150" s="194">
        <v>0.638034</v>
      </c>
      <c r="F150" s="194">
        <v>0.50049</v>
      </c>
      <c r="G150" s="194">
        <v>6.441581</v>
      </c>
      <c r="H150" s="194">
        <v>34.723146</v>
      </c>
      <c r="I150" s="195">
        <v>2112</v>
      </c>
      <c r="J150" s="195">
        <v>105</v>
      </c>
      <c r="K150" s="194">
        <v>1.419642</v>
      </c>
      <c r="L150" s="194">
        <v>0.078617</v>
      </c>
      <c r="M150" s="194">
        <v>0.39986650000000007</v>
      </c>
      <c r="N150" s="263">
        <v>2599.4</v>
      </c>
      <c r="O150" s="242"/>
      <c r="P150" s="198">
        <v>68</v>
      </c>
      <c r="Q150" s="194">
        <v>1.370824</v>
      </c>
      <c r="R150" s="195">
        <v>1.8</v>
      </c>
      <c r="S150" s="195">
        <v>5.4</v>
      </c>
      <c r="T150" s="195">
        <v>62</v>
      </c>
      <c r="U150" s="195">
        <v>40.1</v>
      </c>
      <c r="V150" s="195">
        <v>41.3</v>
      </c>
      <c r="W150" s="195">
        <v>64.1</v>
      </c>
      <c r="X150" s="195">
        <v>57.6</v>
      </c>
      <c r="Y150" s="195">
        <v>10.9</v>
      </c>
      <c r="Z150" s="195">
        <v>169</v>
      </c>
      <c r="AA150" s="198">
        <v>31.08</v>
      </c>
      <c r="AB150" s="195">
        <v>413</v>
      </c>
      <c r="AC150" s="229">
        <v>8.58</v>
      </c>
      <c r="AD150" s="248">
        <v>0.1868544657116275</v>
      </c>
      <c r="AE150" s="194">
        <v>0.16311689130494259</v>
      </c>
      <c r="AF150" s="194">
        <v>0.9467540435291584</v>
      </c>
      <c r="AG150" s="194">
        <v>4.280370795671486</v>
      </c>
      <c r="AH150" s="195">
        <v>111.69066687965763</v>
      </c>
      <c r="AI150" s="195">
        <v>55.93283855706856</v>
      </c>
      <c r="AJ150" s="194">
        <v>0.057547759337197316</v>
      </c>
      <c r="AK150" s="194">
        <v>0.09577607410852196</v>
      </c>
      <c r="AL150" s="194">
        <v>0.025845418378421466</v>
      </c>
      <c r="AM150" s="229">
        <v>34.18328156238374</v>
      </c>
      <c r="AN150" s="242"/>
      <c r="AO150" s="195">
        <v>35.08206874292082</v>
      </c>
      <c r="AP150" s="194">
        <v>0.08239270247384126</v>
      </c>
      <c r="AQ150" s="195">
        <v>1.6079642103501766</v>
      </c>
      <c r="AR150" s="195">
        <v>3.380596813624517</v>
      </c>
      <c r="AS150" s="195">
        <v>2.3337575839132967</v>
      </c>
      <c r="AT150" s="195">
        <v>5.38661349804441</v>
      </c>
      <c r="AU150" s="195">
        <v>3.1079835506619333</v>
      </c>
      <c r="AV150" s="195">
        <v>2.4888250095545303</v>
      </c>
      <c r="AW150" s="195">
        <v>5.883783953787914</v>
      </c>
      <c r="AX150" s="195">
        <v>1.1503862664044906</v>
      </c>
      <c r="AY150" s="195">
        <v>10.90715061361843</v>
      </c>
      <c r="AZ150" s="196">
        <v>0.9665194704079607</v>
      </c>
      <c r="BA150" s="195">
        <v>29.646519827636357</v>
      </c>
      <c r="BB150" s="229">
        <v>2.346371804970845</v>
      </c>
    </row>
    <row r="151" spans="1:54" ht="12.75">
      <c r="A151" s="230" t="s">
        <v>41</v>
      </c>
      <c r="B151" s="214"/>
      <c r="C151" s="193"/>
      <c r="D151" s="215"/>
      <c r="E151" s="194"/>
      <c r="F151" s="194"/>
      <c r="G151" s="194"/>
      <c r="H151" s="194"/>
      <c r="I151" s="195"/>
      <c r="J151" s="195"/>
      <c r="K151" s="194"/>
      <c r="L151" s="194"/>
      <c r="M151" s="194"/>
      <c r="N151" s="263"/>
      <c r="O151" s="242"/>
      <c r="P151" s="195"/>
      <c r="Q151" s="194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229"/>
      <c r="AD151" s="248"/>
      <c r="AE151" s="194"/>
      <c r="AF151" s="194"/>
      <c r="AG151" s="194"/>
      <c r="AH151" s="195"/>
      <c r="AI151" s="195"/>
      <c r="AJ151" s="194"/>
      <c r="AK151" s="194"/>
      <c r="AL151" s="194"/>
      <c r="AM151" s="229"/>
      <c r="AN151" s="242"/>
      <c r="AO151" s="195"/>
      <c r="AP151" s="194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6"/>
      <c r="BA151" s="195"/>
      <c r="BB151" s="229"/>
    </row>
    <row r="152" spans="1:54" ht="12.75">
      <c r="A152" s="231" t="s">
        <v>29</v>
      </c>
      <c r="B152" s="214">
        <v>1.0182163081987337</v>
      </c>
      <c r="C152" s="193"/>
      <c r="D152" s="215"/>
      <c r="E152" s="194">
        <v>0.549006</v>
      </c>
      <c r="F152" s="194">
        <v>0.20502</v>
      </c>
      <c r="G152" s="199">
        <v>2.2812829999999997</v>
      </c>
      <c r="H152" s="194">
        <v>16.022472</v>
      </c>
      <c r="I152" s="195">
        <v>849</v>
      </c>
      <c r="J152" s="198">
        <v>23067</v>
      </c>
      <c r="K152" s="194">
        <v>0.42340200000000006</v>
      </c>
      <c r="L152" s="194">
        <v>17.188535</v>
      </c>
      <c r="M152" s="194">
        <v>0.1199</v>
      </c>
      <c r="N152" s="263">
        <v>2151.8</v>
      </c>
      <c r="O152" s="242"/>
      <c r="P152" s="195">
        <v>486</v>
      </c>
      <c r="Q152" s="194">
        <v>1.342848</v>
      </c>
      <c r="R152" s="195">
        <v>10.5</v>
      </c>
      <c r="S152" s="195">
        <v>254.8</v>
      </c>
      <c r="T152" s="195">
        <v>141.2</v>
      </c>
      <c r="U152" s="195">
        <v>778.4</v>
      </c>
      <c r="V152" s="195">
        <v>166.5</v>
      </c>
      <c r="W152" s="195">
        <v>19.7</v>
      </c>
      <c r="X152" s="195">
        <v>369.9</v>
      </c>
      <c r="Y152" s="195">
        <v>27.1</v>
      </c>
      <c r="Z152" s="195">
        <v>67</v>
      </c>
      <c r="AA152" s="198">
        <f>'[1]RFA-Daten unverändert'!Z179</f>
        <v>227.62</v>
      </c>
      <c r="AB152" s="195">
        <v>215</v>
      </c>
      <c r="AC152" s="229">
        <v>8.84</v>
      </c>
      <c r="AD152" s="248">
        <v>0.19261427709887788</v>
      </c>
      <c r="AE152" s="194">
        <v>0.15235414248671314</v>
      </c>
      <c r="AF152" s="194">
        <v>1.2343615371594083</v>
      </c>
      <c r="AG152" s="194">
        <v>3.7607916804490436</v>
      </c>
      <c r="AH152" s="195">
        <v>57.082713586462596</v>
      </c>
      <c r="AI152" s="195">
        <v>1182.1609032804104</v>
      </c>
      <c r="AJ152" s="194">
        <v>0.0945421520986915</v>
      </c>
      <c r="AK152" s="194">
        <v>0.45813232434306833</v>
      </c>
      <c r="AL152" s="194">
        <v>0.05242861975683514</v>
      </c>
      <c r="AM152" s="229">
        <v>22.60523272685589</v>
      </c>
      <c r="AN152" s="242"/>
      <c r="AO152" s="195">
        <v>27.910241479646125</v>
      </c>
      <c r="AP152" s="194">
        <v>0.1315135205691411</v>
      </c>
      <c r="AQ152" s="195">
        <v>1.667394627474115</v>
      </c>
      <c r="AR152" s="195">
        <v>5.067699960198818</v>
      </c>
      <c r="AS152" s="195">
        <v>11.260077030238355</v>
      </c>
      <c r="AT152" s="195">
        <v>5.838904846075124</v>
      </c>
      <c r="AU152" s="195">
        <v>6.417370103263775</v>
      </c>
      <c r="AV152" s="195">
        <v>2.7007060894615837</v>
      </c>
      <c r="AW152" s="195">
        <v>9.619393744457271</v>
      </c>
      <c r="AX152" s="195">
        <v>1.572420997531203</v>
      </c>
      <c r="AY152" s="195">
        <v>16.986598430656755</v>
      </c>
      <c r="AZ152" s="196">
        <v>9.918174950185666</v>
      </c>
      <c r="BA152" s="195">
        <v>27.5794263651276</v>
      </c>
      <c r="BB152" s="229">
        <v>2.9712280055872413</v>
      </c>
    </row>
    <row r="153" spans="1:54" ht="12.75">
      <c r="A153" s="231" t="s">
        <v>29</v>
      </c>
      <c r="B153" s="214">
        <v>1.0182163081987337</v>
      </c>
      <c r="C153" s="193"/>
      <c r="D153" s="215"/>
      <c r="E153" s="194">
        <v>0.549006</v>
      </c>
      <c r="F153" s="194">
        <v>0.19899</v>
      </c>
      <c r="G153" s="199">
        <v>2.270697</v>
      </c>
      <c r="H153" s="194">
        <v>16.059863999999997</v>
      </c>
      <c r="I153" s="195">
        <v>843</v>
      </c>
      <c r="J153" s="198">
        <v>23224</v>
      </c>
      <c r="K153" s="194">
        <v>0.42340200000000006</v>
      </c>
      <c r="L153" s="194">
        <v>17.167094</v>
      </c>
      <c r="M153" s="194">
        <v>0.1199</v>
      </c>
      <c r="N153" s="263">
        <v>2149</v>
      </c>
      <c r="O153" s="242"/>
      <c r="P153" s="195">
        <v>484</v>
      </c>
      <c r="Q153" s="194">
        <v>1.342848</v>
      </c>
      <c r="R153" s="195">
        <v>8.7</v>
      </c>
      <c r="S153" s="195">
        <v>255.4</v>
      </c>
      <c r="T153" s="195">
        <v>144.5</v>
      </c>
      <c r="U153" s="195">
        <v>780.7</v>
      </c>
      <c r="V153" s="195">
        <v>169.7</v>
      </c>
      <c r="W153" s="195">
        <v>19.6</v>
      </c>
      <c r="X153" s="195">
        <v>363.5</v>
      </c>
      <c r="Y153" s="195">
        <v>26.7</v>
      </c>
      <c r="Z153" s="195">
        <v>65</v>
      </c>
      <c r="AA153" s="198">
        <f>'[1]RFA-Daten unverändert'!Z180</f>
        <v>212.68</v>
      </c>
      <c r="AB153" s="195">
        <v>213</v>
      </c>
      <c r="AC153" s="229">
        <v>8.73</v>
      </c>
      <c r="AD153" s="248">
        <v>0.19261427709887788</v>
      </c>
      <c r="AE153" s="194">
        <v>0.15248512491751468</v>
      </c>
      <c r="AF153" s="194">
        <v>1.2352782070576758</v>
      </c>
      <c r="AG153" s="194">
        <v>3.7554884841028167</v>
      </c>
      <c r="AH153" s="195">
        <v>57.084164684418354</v>
      </c>
      <c r="AI153" s="195">
        <v>1189.9236195457709</v>
      </c>
      <c r="AJ153" s="194">
        <v>0.0945421520986915</v>
      </c>
      <c r="AK153" s="194">
        <v>0.45759401193383986</v>
      </c>
      <c r="AL153" s="194">
        <v>0.05242861975683514</v>
      </c>
      <c r="AM153" s="229">
        <v>22.57471278071463</v>
      </c>
      <c r="AN153" s="242"/>
      <c r="AO153" s="195">
        <v>27.91208062940441</v>
      </c>
      <c r="AP153" s="194">
        <v>0.1315135205691411</v>
      </c>
      <c r="AQ153" s="195">
        <v>1.6757905753657873</v>
      </c>
      <c r="AR153" s="195">
        <v>5.07652626181334</v>
      </c>
      <c r="AS153" s="195">
        <v>11.259293054958182</v>
      </c>
      <c r="AT153" s="195">
        <v>5.840987563877485</v>
      </c>
      <c r="AU153" s="195">
        <v>6.432258287961664</v>
      </c>
      <c r="AV153" s="195">
        <v>2.701888705876695</v>
      </c>
      <c r="AW153" s="195">
        <v>9.493368709379569</v>
      </c>
      <c r="AX153" s="195">
        <v>1.5666531979616485</v>
      </c>
      <c r="AY153" s="195">
        <v>17.067355287720375</v>
      </c>
      <c r="AZ153" s="196">
        <v>9.69953897234569</v>
      </c>
      <c r="BA153" s="195">
        <v>27.617314203516496</v>
      </c>
      <c r="BB153" s="229">
        <v>2.971527926187108</v>
      </c>
    </row>
    <row r="154" spans="1:54" ht="12.75">
      <c r="A154" s="231" t="s">
        <v>4</v>
      </c>
      <c r="B154" s="214">
        <v>1.0182163081987337</v>
      </c>
      <c r="C154" s="193">
        <v>10.1768</v>
      </c>
      <c r="D154" s="215">
        <f>C154/B154</f>
        <v>9.994732865753424</v>
      </c>
      <c r="E154" s="194">
        <v>0.43772099999999997</v>
      </c>
      <c r="F154" s="194">
        <f>0.603*'[1]RFA-Daten unverändert'!E181</f>
        <v>0.31356</v>
      </c>
      <c r="G154" s="194">
        <v>3.662756</v>
      </c>
      <c r="H154" s="194">
        <v>26.436144</v>
      </c>
      <c r="I154" s="195">
        <v>308</v>
      </c>
      <c r="J154" s="198">
        <v>31822</v>
      </c>
      <c r="K154" s="194">
        <v>0.680764</v>
      </c>
      <c r="L154" s="194">
        <v>0.28588</v>
      </c>
      <c r="M154" s="194">
        <v>0.19963350000000002</v>
      </c>
      <c r="N154" s="263">
        <v>3990.4</v>
      </c>
      <c r="O154" s="242"/>
      <c r="P154" s="198">
        <v>106</v>
      </c>
      <c r="Q154" s="194">
        <v>2.27305</v>
      </c>
      <c r="R154" s="195">
        <v>9.8</v>
      </c>
      <c r="S154" s="195">
        <v>283.2</v>
      </c>
      <c r="T154" s="195">
        <v>213.2</v>
      </c>
      <c r="U154" s="195">
        <v>653.7</v>
      </c>
      <c r="V154" s="195">
        <v>91.5</v>
      </c>
      <c r="W154" s="195">
        <v>33.3</v>
      </c>
      <c r="X154" s="195">
        <v>44.2</v>
      </c>
      <c r="Y154" s="195">
        <v>33.2</v>
      </c>
      <c r="Z154" s="195">
        <v>101</v>
      </c>
      <c r="AA154" s="198">
        <v>330.9</v>
      </c>
      <c r="AB154" s="195">
        <v>327</v>
      </c>
      <c r="AC154" s="229">
        <v>13.25</v>
      </c>
      <c r="AD154" s="248">
        <v>0.1921700270102348</v>
      </c>
      <c r="AE154" s="194">
        <v>0.2844100340434284</v>
      </c>
      <c r="AF154" s="194">
        <v>1.1406459528104165</v>
      </c>
      <c r="AG154" s="194">
        <v>3.673882671526594</v>
      </c>
      <c r="AH154" s="195">
        <v>84.31221219837144</v>
      </c>
      <c r="AI154" s="195">
        <v>1622.819803525224</v>
      </c>
      <c r="AJ154" s="194">
        <v>0.06992247659032931</v>
      </c>
      <c r="AK154" s="194">
        <v>0.09488577587938737</v>
      </c>
      <c r="AL154" s="194">
        <v>0.02743575340901282</v>
      </c>
      <c r="AM154" s="229">
        <v>53.176763734412056</v>
      </c>
      <c r="AN154" s="242"/>
      <c r="AO154" s="195">
        <v>34.98584680318566</v>
      </c>
      <c r="AP154" s="194">
        <v>0.0777982022859071</v>
      </c>
      <c r="AQ154" s="195">
        <v>1.54535622524274</v>
      </c>
      <c r="AR154" s="195">
        <v>5.317756768450496</v>
      </c>
      <c r="AS154" s="195">
        <v>3.083743481467531</v>
      </c>
      <c r="AT154" s="195">
        <v>5.353308969375123</v>
      </c>
      <c r="AU154" s="195">
        <v>3.060165817181641</v>
      </c>
      <c r="AV154" s="195">
        <v>2.82729984479292</v>
      </c>
      <c r="AW154" s="195">
        <v>6.039131329257129</v>
      </c>
      <c r="AX154" s="195">
        <v>1.0261695793617305</v>
      </c>
      <c r="AY154" s="195">
        <v>13.613258884465406</v>
      </c>
      <c r="AZ154" s="196">
        <v>11.019606899297848</v>
      </c>
      <c r="BA154" s="195">
        <v>30.89229218381836</v>
      </c>
      <c r="BB154" s="229">
        <v>2.3446059256585023</v>
      </c>
    </row>
    <row r="155" spans="1:54" ht="12.75">
      <c r="A155" s="231" t="s">
        <v>4</v>
      </c>
      <c r="B155" s="214">
        <v>1.0182163081987337</v>
      </c>
      <c r="C155" s="193">
        <v>10.184000000000001</v>
      </c>
      <c r="D155" s="215">
        <f>C155/B155</f>
        <v>10.00180405479452</v>
      </c>
      <c r="E155" s="194">
        <v>0.43030199999999996</v>
      </c>
      <c r="F155" s="194">
        <f>0.603*'[1]RFA-Daten unverändert'!E182</f>
        <v>0.30752999999999997</v>
      </c>
      <c r="G155" s="194">
        <v>3.65217</v>
      </c>
      <c r="H155" s="194">
        <v>26.352012</v>
      </c>
      <c r="I155" s="195">
        <v>325</v>
      </c>
      <c r="J155" s="198">
        <v>31933</v>
      </c>
      <c r="K155" s="194">
        <v>0.680764</v>
      </c>
      <c r="L155" s="194">
        <v>0.293027</v>
      </c>
      <c r="M155" s="194">
        <v>0.20562850000000002</v>
      </c>
      <c r="N155" s="263">
        <v>3974.6</v>
      </c>
      <c r="O155" s="242"/>
      <c r="P155" s="198">
        <v>108</v>
      </c>
      <c r="Q155" s="194">
        <v>2.27305</v>
      </c>
      <c r="R155" s="195">
        <v>9.3</v>
      </c>
      <c r="S155" s="195">
        <v>284.4</v>
      </c>
      <c r="T155" s="195">
        <v>213.9</v>
      </c>
      <c r="U155" s="195">
        <v>659.7</v>
      </c>
      <c r="V155" s="195">
        <v>91.8</v>
      </c>
      <c r="W155" s="195">
        <v>33.2</v>
      </c>
      <c r="X155" s="195">
        <v>43.8</v>
      </c>
      <c r="Y155" s="195">
        <v>32.8</v>
      </c>
      <c r="Z155" s="195">
        <v>101</v>
      </c>
      <c r="AA155" s="198">
        <v>327.25</v>
      </c>
      <c r="AB155" s="195">
        <v>325</v>
      </c>
      <c r="AC155" s="229">
        <v>14.05</v>
      </c>
      <c r="AD155" s="248">
        <v>0.19241248497721813</v>
      </c>
      <c r="AE155" s="194">
        <v>0.2836679579623567</v>
      </c>
      <c r="AF155" s="194">
        <v>1.141656312453727</v>
      </c>
      <c r="AG155" s="194">
        <v>3.67714947219112</v>
      </c>
      <c r="AH155" s="195">
        <v>83.92705501080233</v>
      </c>
      <c r="AI155" s="195">
        <v>1628.4809751267178</v>
      </c>
      <c r="AJ155" s="194">
        <v>0.06992247659032931</v>
      </c>
      <c r="AK155" s="194">
        <v>0.0948564673213203</v>
      </c>
      <c r="AL155" s="194">
        <v>0.027368337073641166</v>
      </c>
      <c r="AM155" s="229">
        <v>52.96095926870461</v>
      </c>
      <c r="AN155" s="242"/>
      <c r="AO155" s="195">
        <v>34.98085295026225</v>
      </c>
      <c r="AP155" s="194">
        <v>0.0777982022859071</v>
      </c>
      <c r="AQ155" s="195">
        <v>1.5486705661413018</v>
      </c>
      <c r="AR155" s="195">
        <v>5.336491615212171</v>
      </c>
      <c r="AS155" s="195">
        <v>3.089945218025589</v>
      </c>
      <c r="AT155" s="195">
        <v>5.356506259439698</v>
      </c>
      <c r="AU155" s="195">
        <v>3.0604549423616203</v>
      </c>
      <c r="AV155" s="195">
        <v>2.8287045257491905</v>
      </c>
      <c r="AW155" s="195">
        <v>6.043957588758708</v>
      </c>
      <c r="AX155" s="195">
        <v>1.009001787670384</v>
      </c>
      <c r="AY155" s="195">
        <v>13.613258884465406</v>
      </c>
      <c r="AZ155" s="196">
        <v>10.896802320203989</v>
      </c>
      <c r="BA155" s="195">
        <v>30.928318166714924</v>
      </c>
      <c r="BB155" s="229">
        <v>2.344306753483736</v>
      </c>
    </row>
    <row r="156" spans="1:54" ht="12.75">
      <c r="A156" s="231" t="s">
        <v>16</v>
      </c>
      <c r="B156" s="214">
        <v>1.0182163081987337</v>
      </c>
      <c r="C156" s="193">
        <v>10.1857</v>
      </c>
      <c r="D156" s="215">
        <f>C156/B156</f>
        <v>10.003473641095889</v>
      </c>
      <c r="E156" s="194">
        <v>0.43030199999999996</v>
      </c>
      <c r="F156" s="194">
        <f>0.603*'[1]RFA-Daten unverändert'!E183</f>
        <v>0.31959</v>
      </c>
      <c r="G156" s="194">
        <v>3.7580299999999998</v>
      </c>
      <c r="H156" s="194">
        <v>27.095177999999997</v>
      </c>
      <c r="I156" s="195">
        <v>151</v>
      </c>
      <c r="J156" s="198">
        <v>31150</v>
      </c>
      <c r="K156" s="194">
        <v>0.697368</v>
      </c>
      <c r="L156" s="194">
        <v>0.18582200000000001</v>
      </c>
      <c r="M156" s="194">
        <v>0.2116235</v>
      </c>
      <c r="N156" s="263">
        <v>3979.5</v>
      </c>
      <c r="O156" s="242"/>
      <c r="P156" s="198">
        <v>102</v>
      </c>
      <c r="Q156" s="194">
        <v>2.035254</v>
      </c>
      <c r="R156" s="195">
        <v>7.8</v>
      </c>
      <c r="S156" s="195">
        <v>167.5</v>
      </c>
      <c r="T156" s="195">
        <v>179</v>
      </c>
      <c r="U156" s="195">
        <v>403.9</v>
      </c>
      <c r="V156" s="195">
        <v>79</v>
      </c>
      <c r="W156" s="195">
        <v>32.9</v>
      </c>
      <c r="X156" s="195">
        <v>40.5</v>
      </c>
      <c r="Y156" s="195">
        <v>23.5</v>
      </c>
      <c r="Z156" s="195">
        <v>103</v>
      </c>
      <c r="AA156" s="198">
        <v>308.98</v>
      </c>
      <c r="AB156" s="195">
        <v>321</v>
      </c>
      <c r="AC156" s="229">
        <v>8.14</v>
      </c>
      <c r="AD156" s="248">
        <v>0.19241248497721813</v>
      </c>
      <c r="AE156" s="194">
        <v>0.29112750978141116</v>
      </c>
      <c r="AF156" s="194">
        <v>1.131627440320817</v>
      </c>
      <c r="AG156" s="194">
        <v>3.655141674661129</v>
      </c>
      <c r="AH156" s="195">
        <v>88.37831144059848</v>
      </c>
      <c r="AI156" s="195">
        <v>1588.5762504176605</v>
      </c>
      <c r="AJ156" s="194">
        <v>0.06951493619079457</v>
      </c>
      <c r="AK156" s="194">
        <v>0.09530588184978751</v>
      </c>
      <c r="AL156" s="194">
        <v>0.027302063058937308</v>
      </c>
      <c r="AM156" s="229">
        <v>53.02788587100402</v>
      </c>
      <c r="AN156" s="242"/>
      <c r="AO156" s="195">
        <v>34.995855698616545</v>
      </c>
      <c r="AP156" s="194">
        <v>0.078867246419009</v>
      </c>
      <c r="AQ156" s="195">
        <v>1.5591061302409766</v>
      </c>
      <c r="AR156" s="195">
        <v>3.7625108103070066</v>
      </c>
      <c r="AS156" s="195">
        <v>2.8031210444469856</v>
      </c>
      <c r="AT156" s="195">
        <v>5.280243799769493</v>
      </c>
      <c r="AU156" s="195">
        <v>3.0542077187971355</v>
      </c>
      <c r="AV156" s="195">
        <v>2.8329288023759394</v>
      </c>
      <c r="AW156" s="195">
        <v>6.084178367866816</v>
      </c>
      <c r="AX156" s="195">
        <v>0.7845306910525516</v>
      </c>
      <c r="AY156" s="195">
        <v>13.526579502252273</v>
      </c>
      <c r="AZ156" s="196">
        <v>10.282120840237916</v>
      </c>
      <c r="BA156" s="195">
        <v>31.001285382410106</v>
      </c>
      <c r="BB156" s="229">
        <v>2.3465398946659186</v>
      </c>
    </row>
    <row r="157" spans="1:54" ht="13.5" thickBot="1">
      <c r="A157" s="232" t="s">
        <v>16</v>
      </c>
      <c r="B157" s="233">
        <v>1.0182163081987337</v>
      </c>
      <c r="C157" s="234">
        <v>10.1826</v>
      </c>
      <c r="D157" s="235">
        <f>C157/B157</f>
        <v>10.000429101369862</v>
      </c>
      <c r="E157" s="236">
        <v>0.42288299999999995</v>
      </c>
      <c r="F157" s="236">
        <f>0.603*'[1]RFA-Daten unverändert'!E184</f>
        <v>0.32562</v>
      </c>
      <c r="G157" s="236">
        <v>3.768616</v>
      </c>
      <c r="H157" s="236">
        <v>26.987676</v>
      </c>
      <c r="I157" s="237">
        <v>179</v>
      </c>
      <c r="J157" s="257">
        <v>31108</v>
      </c>
      <c r="K157" s="236">
        <v>0.697368</v>
      </c>
      <c r="L157" s="236">
        <v>0.18582200000000001</v>
      </c>
      <c r="M157" s="236">
        <v>0.209825</v>
      </c>
      <c r="N157" s="266">
        <v>4005.7</v>
      </c>
      <c r="O157" s="243"/>
      <c r="P157" s="257">
        <v>103</v>
      </c>
      <c r="Q157" s="236">
        <v>2.0772180000000002</v>
      </c>
      <c r="R157" s="237">
        <v>7.4</v>
      </c>
      <c r="S157" s="237">
        <v>188.1</v>
      </c>
      <c r="T157" s="237">
        <v>177.8</v>
      </c>
      <c r="U157" s="237">
        <v>496.3</v>
      </c>
      <c r="V157" s="237">
        <v>76.8</v>
      </c>
      <c r="W157" s="237">
        <v>33.2</v>
      </c>
      <c r="X157" s="237">
        <v>40</v>
      </c>
      <c r="Y157" s="237">
        <v>24</v>
      </c>
      <c r="Z157" s="237">
        <v>103</v>
      </c>
      <c r="AA157" s="257">
        <v>319.07</v>
      </c>
      <c r="AB157" s="237">
        <v>323</v>
      </c>
      <c r="AC157" s="238">
        <v>9.39</v>
      </c>
      <c r="AD157" s="249">
        <v>0.19265809057733302</v>
      </c>
      <c r="AE157" s="236">
        <v>0.2918780848473016</v>
      </c>
      <c r="AF157" s="236">
        <v>1.1306337670211464</v>
      </c>
      <c r="AG157" s="236">
        <v>3.657365306327431</v>
      </c>
      <c r="AH157" s="237">
        <v>87.58869786093776</v>
      </c>
      <c r="AI157" s="237">
        <v>1586.4377533452048</v>
      </c>
      <c r="AJ157" s="236">
        <v>0.06951493619079457</v>
      </c>
      <c r="AK157" s="236">
        <v>0.09530588184978751</v>
      </c>
      <c r="AL157" s="236">
        <v>0.027321824822301145</v>
      </c>
      <c r="AM157" s="238">
        <v>53.3857398217592</v>
      </c>
      <c r="AN157" s="243"/>
      <c r="AO157" s="237">
        <v>34.9933508270073</v>
      </c>
      <c r="AP157" s="236">
        <v>0.0786708869731082</v>
      </c>
      <c r="AQ157" s="237">
        <v>1.5620123922771627</v>
      </c>
      <c r="AR157" s="237">
        <v>3.9910898263368253</v>
      </c>
      <c r="AS157" s="237">
        <v>2.7941554188927338</v>
      </c>
      <c r="AT157" s="237">
        <v>5.293459963662637</v>
      </c>
      <c r="AU157" s="237">
        <v>3.054392451282376</v>
      </c>
      <c r="AV157" s="237">
        <v>2.8287045257491905</v>
      </c>
      <c r="AW157" s="237">
        <v>6.090334784664818</v>
      </c>
      <c r="AX157" s="237">
        <v>0.7855876950490318</v>
      </c>
      <c r="AY157" s="237">
        <v>13.526579502252273</v>
      </c>
      <c r="AZ157" s="244">
        <v>10.62158883165851</v>
      </c>
      <c r="BA157" s="237">
        <v>30.964649590868806</v>
      </c>
      <c r="BB157" s="238">
        <v>2.3460631372945833</v>
      </c>
    </row>
    <row r="158" spans="1:54" ht="12.75">
      <c r="A158" s="258" t="s">
        <v>51</v>
      </c>
      <c r="B158" s="259"/>
      <c r="C158" s="260"/>
      <c r="D158" s="261"/>
      <c r="E158" s="252"/>
      <c r="F158" s="252"/>
      <c r="G158" s="252"/>
      <c r="H158" s="252"/>
      <c r="I158" s="251"/>
      <c r="J158" s="251"/>
      <c r="K158" s="252"/>
      <c r="L158" s="252"/>
      <c r="M158" s="252"/>
      <c r="N158" s="254"/>
      <c r="O158" s="250"/>
      <c r="P158" s="251"/>
      <c r="Q158" s="252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3"/>
      <c r="AB158" s="251"/>
      <c r="AC158" s="254"/>
      <c r="AD158" s="255"/>
      <c r="AE158" s="252"/>
      <c r="AF158" s="252"/>
      <c r="AG158" s="252"/>
      <c r="AH158" s="251"/>
      <c r="AI158" s="251"/>
      <c r="AJ158" s="256"/>
      <c r="AK158" s="252"/>
      <c r="AL158" s="252"/>
      <c r="AM158" s="254"/>
      <c r="AN158" s="250"/>
      <c r="AO158" s="251"/>
      <c r="AP158" s="252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3"/>
      <c r="BA158" s="251"/>
      <c r="BB158" s="254"/>
    </row>
    <row r="159" spans="1:54" ht="12.75">
      <c r="A159" s="262" t="s">
        <v>34</v>
      </c>
      <c r="B159" s="214">
        <v>1.0367</v>
      </c>
      <c r="C159" s="193">
        <v>10.073500000000003</v>
      </c>
      <c r="D159" s="215">
        <f aca="true" t="shared" si="10" ref="D159:D168">C159/B159</f>
        <v>9.716890132150095</v>
      </c>
      <c r="E159" s="194">
        <v>0.326436</v>
      </c>
      <c r="F159" s="194">
        <v>2.7255599999999998</v>
      </c>
      <c r="G159" s="194">
        <v>4.747821</v>
      </c>
      <c r="H159" s="194">
        <v>24.912419999999997</v>
      </c>
      <c r="I159" s="195">
        <v>1524</v>
      </c>
      <c r="J159" s="195">
        <v>1024</v>
      </c>
      <c r="K159" s="194">
        <v>1.3200180000000001</v>
      </c>
      <c r="L159" s="194">
        <v>5.932010000000001</v>
      </c>
      <c r="M159" s="194">
        <v>0.27577</v>
      </c>
      <c r="N159" s="229">
        <v>72</v>
      </c>
      <c r="O159" s="242">
        <v>97</v>
      </c>
      <c r="P159" s="195">
        <v>1439</v>
      </c>
      <c r="Q159" s="194">
        <v>1.9023680000000003</v>
      </c>
      <c r="R159" s="195">
        <v>21</v>
      </c>
      <c r="S159" s="198">
        <v>1392</v>
      </c>
      <c r="T159" s="195">
        <v>129</v>
      </c>
      <c r="U159" s="195">
        <v>471</v>
      </c>
      <c r="V159" s="195">
        <v>86</v>
      </c>
      <c r="W159" s="195">
        <v>115</v>
      </c>
      <c r="X159" s="195">
        <v>72</v>
      </c>
      <c r="Y159" s="195">
        <v>18</v>
      </c>
      <c r="Z159" s="195">
        <v>132</v>
      </c>
      <c r="AA159" s="196">
        <v>0.51</v>
      </c>
      <c r="AB159" s="195">
        <v>482</v>
      </c>
      <c r="AC159" s="229">
        <v>616</v>
      </c>
      <c r="AD159" s="248">
        <v>0.1961318109084168</v>
      </c>
      <c r="AE159" s="194">
        <v>0.2043265295080786</v>
      </c>
      <c r="AF159" s="194">
        <v>1.0466507471015436</v>
      </c>
      <c r="AG159" s="194">
        <v>3.7629344963272566</v>
      </c>
      <c r="AH159" s="195">
        <v>89.50081467569203</v>
      </c>
      <c r="AI159" s="195">
        <v>107.00497110265717</v>
      </c>
      <c r="AJ159" s="194">
        <v>0.05840290195442435</v>
      </c>
      <c r="AK159" s="194">
        <v>0.10335300182224831</v>
      </c>
      <c r="AL159" s="194">
        <v>0.02666659729128485</v>
      </c>
      <c r="AM159" s="229">
        <v>1.7681562212131274</v>
      </c>
      <c r="AN159" s="242">
        <v>4.544846571385123</v>
      </c>
      <c r="AO159" s="195">
        <v>33.34415922640403</v>
      </c>
      <c r="AP159" s="194">
        <v>0.07951036295362318</v>
      </c>
      <c r="AQ159" s="195">
        <v>1.4937384588211862</v>
      </c>
      <c r="AR159" s="195">
        <v>26.036696276394498</v>
      </c>
      <c r="AS159" s="195">
        <v>2.4926846637827373</v>
      </c>
      <c r="AT159" s="195">
        <v>5.288215328446989</v>
      </c>
      <c r="AU159" s="195">
        <v>3.056077428635878</v>
      </c>
      <c r="AV159" s="195">
        <v>2.459777167200556</v>
      </c>
      <c r="AW159" s="195">
        <v>5.731317704448946</v>
      </c>
      <c r="AX159" s="195">
        <v>0.8643625324423416</v>
      </c>
      <c r="AY159" s="195">
        <v>12.312093721728923</v>
      </c>
      <c r="AZ159" s="196">
        <v>0.29775146956841714</v>
      </c>
      <c r="BA159" s="195">
        <v>29.106094810333698</v>
      </c>
      <c r="BB159" s="229">
        <v>2.4058640025215494</v>
      </c>
    </row>
    <row r="160" spans="1:54" ht="12.75">
      <c r="A160" s="262" t="s">
        <v>34</v>
      </c>
      <c r="B160" s="214">
        <v>1.0367</v>
      </c>
      <c r="C160" s="193">
        <v>10.286200000000008</v>
      </c>
      <c r="D160" s="215">
        <f t="shared" si="10"/>
        <v>9.922060383910493</v>
      </c>
      <c r="E160" s="194">
        <v>0.326436</v>
      </c>
      <c r="F160" s="194">
        <v>2.7255599999999998</v>
      </c>
      <c r="G160" s="194">
        <v>4.679012</v>
      </c>
      <c r="H160" s="194">
        <v>24.804918</v>
      </c>
      <c r="I160" s="195">
        <v>1515</v>
      </c>
      <c r="J160" s="195">
        <v>1006</v>
      </c>
      <c r="K160" s="194">
        <v>1.303414</v>
      </c>
      <c r="L160" s="194">
        <v>5.939157000000001</v>
      </c>
      <c r="M160" s="194">
        <v>0.26977500000000004</v>
      </c>
      <c r="N160" s="229">
        <v>70</v>
      </c>
      <c r="O160" s="242">
        <v>93</v>
      </c>
      <c r="P160" s="195">
        <v>1437</v>
      </c>
      <c r="Q160" s="194">
        <v>1.8883800000000002</v>
      </c>
      <c r="R160" s="195">
        <v>21</v>
      </c>
      <c r="S160" s="198">
        <v>1378</v>
      </c>
      <c r="T160" s="195">
        <v>128</v>
      </c>
      <c r="U160" s="195">
        <v>466</v>
      </c>
      <c r="V160" s="195">
        <v>84</v>
      </c>
      <c r="W160" s="195">
        <v>114</v>
      </c>
      <c r="X160" s="195">
        <v>72</v>
      </c>
      <c r="Y160" s="195">
        <v>18</v>
      </c>
      <c r="Z160" s="195">
        <v>134</v>
      </c>
      <c r="AA160" s="196">
        <v>0.96</v>
      </c>
      <c r="AB160" s="195">
        <v>473</v>
      </c>
      <c r="AC160" s="229">
        <v>614</v>
      </c>
      <c r="AD160" s="248">
        <v>0.1961318109084168</v>
      </c>
      <c r="AE160" s="194">
        <v>0.2043265295080786</v>
      </c>
      <c r="AF160" s="194">
        <v>1.0520009602246834</v>
      </c>
      <c r="AG160" s="194">
        <v>3.7715479721969514</v>
      </c>
      <c r="AH160" s="195">
        <v>89.2326597938008</v>
      </c>
      <c r="AI160" s="195">
        <v>104.95238842110172</v>
      </c>
      <c r="AJ160" s="194">
        <v>0.058573586041169294</v>
      </c>
      <c r="AK160" s="194">
        <v>0.10340054636711037</v>
      </c>
      <c r="AL160" s="194">
        <v>0.026720141705352956</v>
      </c>
      <c r="AM160" s="229">
        <v>1.7745215375095895</v>
      </c>
      <c r="AN160" s="242">
        <v>4.55006805232273</v>
      </c>
      <c r="AO160" s="195">
        <v>33.34396744280996</v>
      </c>
      <c r="AP160" s="194">
        <v>0.07957992224386559</v>
      </c>
      <c r="AQ160" s="195">
        <v>1.4937384588211862</v>
      </c>
      <c r="AR160" s="195">
        <v>25.766283044367476</v>
      </c>
      <c r="AS160" s="195">
        <v>2.487958727332085</v>
      </c>
      <c r="AT160" s="195">
        <v>5.287323666262454</v>
      </c>
      <c r="AU160" s="195">
        <v>3.0551617953578036</v>
      </c>
      <c r="AV160" s="195">
        <v>2.453440576896117</v>
      </c>
      <c r="AW160" s="195">
        <v>5.731317704448946</v>
      </c>
      <c r="AX160" s="195">
        <v>0.8643625324423416</v>
      </c>
      <c r="AY160" s="195">
        <v>12.231587944970709</v>
      </c>
      <c r="AZ160" s="196">
        <v>0.29282936295668666</v>
      </c>
      <c r="BA160" s="195">
        <v>29.152259251529667</v>
      </c>
      <c r="BB160" s="229">
        <v>2.404735402182704</v>
      </c>
    </row>
    <row r="161" spans="1:54" ht="12.75">
      <c r="A161" s="262" t="s">
        <v>31</v>
      </c>
      <c r="B161" s="214">
        <v>1.018664866164367</v>
      </c>
      <c r="C161" s="193">
        <v>10.131</v>
      </c>
      <c r="D161" s="215">
        <f t="shared" si="10"/>
        <v>9.945370981672111</v>
      </c>
      <c r="E161" s="194">
        <v>0.356112</v>
      </c>
      <c r="F161" s="194">
        <v>3.09942</v>
      </c>
      <c r="G161" s="194">
        <v>4.525515</v>
      </c>
      <c r="H161" s="194">
        <v>25.42656</v>
      </c>
      <c r="I161" s="195">
        <v>1381</v>
      </c>
      <c r="J161" s="195">
        <v>835</v>
      </c>
      <c r="K161" s="194">
        <v>1.2453</v>
      </c>
      <c r="L161" s="194">
        <v>6.510916999999999</v>
      </c>
      <c r="M161" s="194">
        <v>0.27577</v>
      </c>
      <c r="N161" s="229">
        <v>67</v>
      </c>
      <c r="O161" s="242">
        <v>79</v>
      </c>
      <c r="P161" s="195">
        <v>1235</v>
      </c>
      <c r="Q161" s="194">
        <v>1.727518</v>
      </c>
      <c r="R161" s="195">
        <v>19</v>
      </c>
      <c r="S161" s="198">
        <v>1271</v>
      </c>
      <c r="T161" s="195">
        <v>113</v>
      </c>
      <c r="U161" s="195">
        <v>401</v>
      </c>
      <c r="V161" s="195">
        <v>66</v>
      </c>
      <c r="W161" s="195">
        <v>107</v>
      </c>
      <c r="X161" s="195">
        <v>72</v>
      </c>
      <c r="Y161" s="195">
        <v>18</v>
      </c>
      <c r="Z161" s="195">
        <v>140</v>
      </c>
      <c r="AA161" s="196">
        <v>0.78</v>
      </c>
      <c r="AB161" s="195">
        <v>451</v>
      </c>
      <c r="AC161" s="229">
        <v>497</v>
      </c>
      <c r="AD161" s="248">
        <v>0.1950081718394068</v>
      </c>
      <c r="AE161" s="194">
        <v>0.2228200250012052</v>
      </c>
      <c r="AF161" s="194">
        <v>1.0642540258950528</v>
      </c>
      <c r="AG161" s="194">
        <v>3.725911689670267</v>
      </c>
      <c r="AH161" s="195">
        <v>85.56657565195496</v>
      </c>
      <c r="AI161" s="195">
        <v>86.16327294445762</v>
      </c>
      <c r="AJ161" s="194">
        <v>0.0592324804783986</v>
      </c>
      <c r="AK161" s="194">
        <v>0.10742995925840168</v>
      </c>
      <c r="AL161" s="194">
        <v>0.02666659729128485</v>
      </c>
      <c r="AM161" s="229">
        <v>1.7848118553172474</v>
      </c>
      <c r="AN161" s="242">
        <v>4.581844630237144</v>
      </c>
      <c r="AO161" s="195">
        <v>33.366626997240566</v>
      </c>
      <c r="AP161" s="194">
        <v>0.08040487025946909</v>
      </c>
      <c r="AQ161" s="195">
        <v>1.4996801134639353</v>
      </c>
      <c r="AR161" s="195">
        <v>23.70111364009901</v>
      </c>
      <c r="AS161" s="195">
        <v>2.4250418493912793</v>
      </c>
      <c r="AT161" s="195">
        <v>5.280094157667329</v>
      </c>
      <c r="AU161" s="195">
        <v>3.060651486176836</v>
      </c>
      <c r="AV161" s="195">
        <v>2.4165155783849492</v>
      </c>
      <c r="AW161" s="195">
        <v>5.731317704448946</v>
      </c>
      <c r="AX161" s="195">
        <v>0.8643625324423416</v>
      </c>
      <c r="AY161" s="195">
        <v>11.992905523717225</v>
      </c>
      <c r="AZ161" s="196">
        <v>0.29471468574255527</v>
      </c>
      <c r="BA161" s="195">
        <v>29.296114309008427</v>
      </c>
      <c r="BB161" s="229">
        <v>2.348801069845254</v>
      </c>
    </row>
    <row r="162" spans="1:54" ht="12.75">
      <c r="A162" s="262" t="s">
        <v>31</v>
      </c>
      <c r="B162" s="214">
        <v>1.018664866164367</v>
      </c>
      <c r="C162" s="193">
        <v>10.17</v>
      </c>
      <c r="D162" s="215">
        <f t="shared" si="10"/>
        <v>9.983656389656044</v>
      </c>
      <c r="E162" s="194">
        <v>0.348693</v>
      </c>
      <c r="F162" s="194">
        <v>3.0270599999999996</v>
      </c>
      <c r="G162" s="194">
        <v>4.536101</v>
      </c>
      <c r="H162" s="194">
        <v>25.375145999999997</v>
      </c>
      <c r="I162" s="195">
        <v>1397</v>
      </c>
      <c r="J162" s="195">
        <v>837</v>
      </c>
      <c r="K162" s="194">
        <v>1.2453</v>
      </c>
      <c r="L162" s="194">
        <v>6.4323</v>
      </c>
      <c r="M162" s="194">
        <v>0.26977500000000004</v>
      </c>
      <c r="N162" s="229">
        <v>67</v>
      </c>
      <c r="O162" s="242">
        <v>74</v>
      </c>
      <c r="P162" s="195">
        <v>1233</v>
      </c>
      <c r="Q162" s="194">
        <v>1.706536</v>
      </c>
      <c r="R162" s="195">
        <v>18</v>
      </c>
      <c r="S162" s="198">
        <v>1251</v>
      </c>
      <c r="T162" s="195">
        <v>110</v>
      </c>
      <c r="U162" s="195">
        <v>391</v>
      </c>
      <c r="V162" s="195">
        <v>65</v>
      </c>
      <c r="W162" s="195">
        <v>105</v>
      </c>
      <c r="X162" s="195">
        <v>72</v>
      </c>
      <c r="Y162" s="195">
        <v>18</v>
      </c>
      <c r="Z162" s="195">
        <v>152</v>
      </c>
      <c r="AA162" s="196">
        <v>0.94</v>
      </c>
      <c r="AB162" s="195">
        <v>448</v>
      </c>
      <c r="AC162" s="229">
        <v>481</v>
      </c>
      <c r="AD162" s="248">
        <v>0.19528457832599502</v>
      </c>
      <c r="AE162" s="194">
        <v>0.2190881061453423</v>
      </c>
      <c r="AF162" s="194">
        <v>1.063395112490893</v>
      </c>
      <c r="AG162" s="194">
        <v>3.729299948553203</v>
      </c>
      <c r="AH162" s="195">
        <v>85.97084300897238</v>
      </c>
      <c r="AI162" s="195">
        <v>86.37382798168579</v>
      </c>
      <c r="AJ162" s="194">
        <v>0.0592324804783986</v>
      </c>
      <c r="AK162" s="194">
        <v>0.10685033061004878</v>
      </c>
      <c r="AL162" s="194">
        <v>0.026720141705352956</v>
      </c>
      <c r="AM162" s="229">
        <v>1.7848118553172474</v>
      </c>
      <c r="AN162" s="242">
        <v>4.598224752459047</v>
      </c>
      <c r="AO162" s="195">
        <v>33.36726719669107</v>
      </c>
      <c r="AP162" s="194">
        <v>0.08051582332022958</v>
      </c>
      <c r="AQ162" s="195">
        <v>1.5031968589352633</v>
      </c>
      <c r="AR162" s="195">
        <v>23.31544250170251</v>
      </c>
      <c r="AS162" s="195">
        <v>2.4143109536306206</v>
      </c>
      <c r="AT162" s="195">
        <v>5.279702138676992</v>
      </c>
      <c r="AU162" s="195">
        <v>3.061679707381343</v>
      </c>
      <c r="AV162" s="195">
        <v>2.408405815730593</v>
      </c>
      <c r="AW162" s="195">
        <v>5.731317704448946</v>
      </c>
      <c r="AX162" s="195">
        <v>0.8643625324423416</v>
      </c>
      <c r="AY162" s="195">
        <v>11.52917161445668</v>
      </c>
      <c r="AZ162" s="196">
        <v>0.2930332574837432</v>
      </c>
      <c r="BA162" s="195">
        <v>29.3191156311231</v>
      </c>
      <c r="BB162" s="229">
        <v>2.342735936258463</v>
      </c>
    </row>
    <row r="163" spans="1:54" ht="12.75">
      <c r="A163" s="262" t="s">
        <v>32</v>
      </c>
      <c r="B163" s="214">
        <v>1.012</v>
      </c>
      <c r="C163" s="193">
        <v>10.107399999999998</v>
      </c>
      <c r="D163" s="215">
        <f t="shared" si="10"/>
        <v>9.987549407114622</v>
      </c>
      <c r="E163" s="194">
        <v>0.348693</v>
      </c>
      <c r="F163" s="194">
        <v>2.94264</v>
      </c>
      <c r="G163" s="194">
        <v>4.652546999999999</v>
      </c>
      <c r="H163" s="194">
        <v>25.267644</v>
      </c>
      <c r="I163" s="195">
        <v>1414</v>
      </c>
      <c r="J163" s="195">
        <v>857</v>
      </c>
      <c r="K163" s="194">
        <v>1.2702060000000002</v>
      </c>
      <c r="L163" s="194">
        <v>6.339389</v>
      </c>
      <c r="M163" s="194">
        <v>0.27577</v>
      </c>
      <c r="N163" s="229">
        <v>67</v>
      </c>
      <c r="O163" s="242">
        <v>71</v>
      </c>
      <c r="P163" s="195">
        <v>1274</v>
      </c>
      <c r="Q163" s="194">
        <v>1.734512</v>
      </c>
      <c r="R163" s="195">
        <v>21</v>
      </c>
      <c r="S163" s="198">
        <v>1286</v>
      </c>
      <c r="T163" s="195">
        <v>116</v>
      </c>
      <c r="U163" s="195">
        <v>421</v>
      </c>
      <c r="V163" s="195">
        <v>74</v>
      </c>
      <c r="W163" s="195">
        <v>107</v>
      </c>
      <c r="X163" s="195">
        <v>71</v>
      </c>
      <c r="Y163" s="195">
        <v>19</v>
      </c>
      <c r="Z163" s="195">
        <v>146</v>
      </c>
      <c r="AA163" s="196">
        <v>0.57</v>
      </c>
      <c r="AB163" s="195">
        <v>465</v>
      </c>
      <c r="AC163" s="229">
        <v>544</v>
      </c>
      <c r="AD163" s="248">
        <v>0.19528457832599502</v>
      </c>
      <c r="AE163" s="194">
        <v>0.21482206446518276</v>
      </c>
      <c r="AF163" s="194">
        <v>1.0540824536310214</v>
      </c>
      <c r="AG163" s="194">
        <v>3.7366114864285063</v>
      </c>
      <c r="AH163" s="195">
        <v>86.41063285313378</v>
      </c>
      <c r="AI163" s="195">
        <v>88.49353113163559</v>
      </c>
      <c r="AJ163" s="194">
        <v>0.058938492176860424</v>
      </c>
      <c r="AK163" s="194">
        <v>0.10617554824081113</v>
      </c>
      <c r="AL163" s="194">
        <v>0.02666659729128485</v>
      </c>
      <c r="AM163" s="229">
        <v>1.7848118553172474</v>
      </c>
      <c r="AN163" s="242">
        <v>4.609305794544575</v>
      </c>
      <c r="AO163" s="195">
        <v>33.35577129987857</v>
      </c>
      <c r="AP163" s="194">
        <v>0.08036805604692583</v>
      </c>
      <c r="AQ163" s="195">
        <v>1.4937384588211862</v>
      </c>
      <c r="AR163" s="195">
        <v>23.990442876126888</v>
      </c>
      <c r="AS163" s="195">
        <v>2.4364022127155414</v>
      </c>
      <c r="AT163" s="195">
        <v>5.281454782503995</v>
      </c>
      <c r="AU163" s="195">
        <v>3.0551617953578036</v>
      </c>
      <c r="AV163" s="195">
        <v>2.4165155783849492</v>
      </c>
      <c r="AW163" s="195">
        <v>5.741396605831717</v>
      </c>
      <c r="AX163" s="195">
        <v>0.83830158768887</v>
      </c>
      <c r="AY163" s="195">
        <v>11.758676274173924</v>
      </c>
      <c r="AZ163" s="196">
        <v>0.29705528930241987</v>
      </c>
      <c r="BA163" s="195">
        <v>29.199495688615766</v>
      </c>
      <c r="BB163" s="229">
        <v>2.368850513058838</v>
      </c>
    </row>
    <row r="164" spans="1:54" ht="12.75">
      <c r="A164" s="262" t="s">
        <v>32</v>
      </c>
      <c r="B164" s="214">
        <v>1.012</v>
      </c>
      <c r="C164" s="193">
        <v>10.059500000000007</v>
      </c>
      <c r="D164" s="215">
        <f t="shared" si="10"/>
        <v>9.940217391304355</v>
      </c>
      <c r="E164" s="194">
        <v>0.348693</v>
      </c>
      <c r="F164" s="194">
        <v>2.93058</v>
      </c>
      <c r="G164" s="194">
        <v>4.652546999999999</v>
      </c>
      <c r="H164" s="194">
        <v>24.996551999999998</v>
      </c>
      <c r="I164" s="195">
        <v>1431</v>
      </c>
      <c r="J164" s="195">
        <v>855</v>
      </c>
      <c r="K164" s="194">
        <v>1.2702060000000002</v>
      </c>
      <c r="L164" s="194">
        <v>6.332242</v>
      </c>
      <c r="M164" s="194">
        <v>0.27577</v>
      </c>
      <c r="N164" s="229">
        <v>67</v>
      </c>
      <c r="O164" s="242">
        <v>75</v>
      </c>
      <c r="P164" s="195">
        <v>1281</v>
      </c>
      <c r="Q164" s="194">
        <v>1.7415060000000002</v>
      </c>
      <c r="R164" s="195">
        <v>19</v>
      </c>
      <c r="S164" s="198">
        <v>1290</v>
      </c>
      <c r="T164" s="195">
        <v>115</v>
      </c>
      <c r="U164" s="195">
        <v>423</v>
      </c>
      <c r="V164" s="195">
        <v>71</v>
      </c>
      <c r="W164" s="195">
        <v>107</v>
      </c>
      <c r="X164" s="195">
        <v>71</v>
      </c>
      <c r="Y164" s="195">
        <v>18</v>
      </c>
      <c r="Z164" s="195">
        <v>146</v>
      </c>
      <c r="AA164" s="196">
        <v>0.68</v>
      </c>
      <c r="AB164" s="195">
        <v>462</v>
      </c>
      <c r="AC164" s="229">
        <v>546</v>
      </c>
      <c r="AD164" s="248">
        <v>0.19528457832599502</v>
      </c>
      <c r="AE164" s="194">
        <v>0.21422066308147195</v>
      </c>
      <c r="AF164" s="194">
        <v>1.0540824536310214</v>
      </c>
      <c r="AG164" s="194">
        <v>3.7564021533832403</v>
      </c>
      <c r="AH164" s="195">
        <v>86.86083184700198</v>
      </c>
      <c r="AI164" s="195">
        <v>88.2804306489013</v>
      </c>
      <c r="AJ164" s="194">
        <v>0.058938492176860424</v>
      </c>
      <c r="AK164" s="194">
        <v>0.1061241067240862</v>
      </c>
      <c r="AL164" s="194">
        <v>0.02666659729128485</v>
      </c>
      <c r="AM164" s="229">
        <v>1.7848118553172474</v>
      </c>
      <c r="AN164" s="242">
        <v>4.594739271097088</v>
      </c>
      <c r="AO164" s="195">
        <v>33.35415085006523</v>
      </c>
      <c r="AP164" s="194">
        <v>0.08033132710006</v>
      </c>
      <c r="AQ164" s="195">
        <v>1.4996801134639353</v>
      </c>
      <c r="AR164" s="195">
        <v>24.06760798060232</v>
      </c>
      <c r="AS164" s="195">
        <v>2.4325460184364793</v>
      </c>
      <c r="AT164" s="195">
        <v>5.281633111580155</v>
      </c>
      <c r="AU164" s="195">
        <v>3.0566495601507917</v>
      </c>
      <c r="AV164" s="195">
        <v>2.4165155783849492</v>
      </c>
      <c r="AW164" s="195">
        <v>5.741396605831717</v>
      </c>
      <c r="AX164" s="195">
        <v>0.8643625324423416</v>
      </c>
      <c r="AY164" s="195">
        <v>11.758676274173924</v>
      </c>
      <c r="AZ164" s="196">
        <v>0.29581050843732287</v>
      </c>
      <c r="BA164" s="195">
        <v>29.218708157991415</v>
      </c>
      <c r="BB164" s="229">
        <v>2.369776735958551</v>
      </c>
    </row>
    <row r="165" spans="1:54" ht="12.75">
      <c r="A165" s="262" t="s">
        <v>50</v>
      </c>
      <c r="B165" s="214">
        <v>1.0233722669732117</v>
      </c>
      <c r="C165" s="193">
        <v>9.95</v>
      </c>
      <c r="D165" s="215">
        <f t="shared" si="10"/>
        <v>9.722757124764312</v>
      </c>
      <c r="E165" s="194">
        <v>0.474816</v>
      </c>
      <c r="F165" s="194">
        <v>0.30752999999999997</v>
      </c>
      <c r="G165" s="194">
        <v>3.2234369999999997</v>
      </c>
      <c r="H165" s="194">
        <v>16.597374</v>
      </c>
      <c r="I165" s="195">
        <v>1130</v>
      </c>
      <c r="J165" s="198">
        <v>17069</v>
      </c>
      <c r="K165" s="194">
        <v>0.647556</v>
      </c>
      <c r="L165" s="194">
        <v>15.423226</v>
      </c>
      <c r="M165" s="194">
        <v>0.184646</v>
      </c>
      <c r="N165" s="263">
        <v>1745.3</v>
      </c>
      <c r="O165" s="242"/>
      <c r="P165" s="195">
        <v>411</v>
      </c>
      <c r="Q165" s="194">
        <v>1.706536</v>
      </c>
      <c r="R165" s="195">
        <v>15.7</v>
      </c>
      <c r="S165" s="195">
        <v>215.8</v>
      </c>
      <c r="T165" s="195">
        <v>150</v>
      </c>
      <c r="U165" s="195">
        <v>820.1</v>
      </c>
      <c r="V165" s="195">
        <v>98.1</v>
      </c>
      <c r="W165" s="195">
        <v>30.5</v>
      </c>
      <c r="X165" s="195">
        <v>335.6</v>
      </c>
      <c r="Y165" s="195">
        <v>33.3</v>
      </c>
      <c r="Z165" s="195">
        <v>84</v>
      </c>
      <c r="AA165" s="198">
        <v>178.35</v>
      </c>
      <c r="AB165" s="195">
        <v>267</v>
      </c>
      <c r="AC165" s="229">
        <v>8.67</v>
      </c>
      <c r="AD165" s="248">
        <v>0.1956975415559704</v>
      </c>
      <c r="AE165" s="194">
        <v>0.15027527383532766</v>
      </c>
      <c r="AF165" s="194">
        <v>1.1587574631906317</v>
      </c>
      <c r="AG165" s="194">
        <v>3.680295336910011</v>
      </c>
      <c r="AH165" s="195">
        <v>58.29193823883493</v>
      </c>
      <c r="AI165" s="195">
        <v>892.5400093943077</v>
      </c>
      <c r="AJ165" s="194">
        <v>0.0884093296037505</v>
      </c>
      <c r="AK165" s="194">
        <v>0.4143411939054818</v>
      </c>
      <c r="AL165" s="194">
        <v>0.05113647161534493</v>
      </c>
      <c r="AM165" s="229">
        <v>18.17649651335431</v>
      </c>
      <c r="AN165" s="242"/>
      <c r="AO165" s="195">
        <v>27.981387744778306</v>
      </c>
      <c r="AP165" s="194">
        <v>0.1286782384864698</v>
      </c>
      <c r="AQ165" s="195">
        <v>1.649748262995438</v>
      </c>
      <c r="AR165" s="195">
        <v>4.518579910159007</v>
      </c>
      <c r="AS165" s="195">
        <v>11.258146560550447</v>
      </c>
      <c r="AT165" s="195">
        <v>5.878156797401196</v>
      </c>
      <c r="AU165" s="195">
        <v>6.234813846273012</v>
      </c>
      <c r="AV165" s="195">
        <v>2.580974576715695</v>
      </c>
      <c r="AW165" s="195">
        <v>8.977846057514647</v>
      </c>
      <c r="AX165" s="195">
        <v>1.7205473233887287</v>
      </c>
      <c r="AY165" s="195">
        <v>16.31686618670984</v>
      </c>
      <c r="AZ165" s="196">
        <v>9.032865240022735</v>
      </c>
      <c r="BA165" s="195">
        <v>26.65928977738465</v>
      </c>
      <c r="BB165" s="229">
        <v>5.052423889855781</v>
      </c>
    </row>
    <row r="166" spans="1:54" ht="12.75">
      <c r="A166" s="262" t="s">
        <v>50</v>
      </c>
      <c r="B166" s="214">
        <v>1.0233722669732117</v>
      </c>
      <c r="C166" s="193">
        <v>10</v>
      </c>
      <c r="D166" s="215">
        <f t="shared" si="10"/>
        <v>9.771615200768153</v>
      </c>
      <c r="E166" s="194">
        <v>0.467397</v>
      </c>
      <c r="F166" s="194">
        <v>0.3015</v>
      </c>
      <c r="G166" s="194">
        <v>3.1757999999999997</v>
      </c>
      <c r="H166" s="194">
        <v>16.391718</v>
      </c>
      <c r="I166" s="195">
        <v>1122</v>
      </c>
      <c r="J166" s="198">
        <v>17160</v>
      </c>
      <c r="K166" s="194">
        <v>0.6392540000000001</v>
      </c>
      <c r="L166" s="194">
        <v>15.373197000000001</v>
      </c>
      <c r="M166" s="194">
        <v>0.183447</v>
      </c>
      <c r="N166" s="263">
        <v>1731.3</v>
      </c>
      <c r="O166" s="242"/>
      <c r="P166" s="195">
        <v>405</v>
      </c>
      <c r="Q166" s="194">
        <v>1.727518</v>
      </c>
      <c r="R166" s="195">
        <v>15.7</v>
      </c>
      <c r="S166" s="195">
        <v>214.3</v>
      </c>
      <c r="T166" s="195">
        <v>150.7</v>
      </c>
      <c r="U166" s="195">
        <v>811.5</v>
      </c>
      <c r="V166" s="195">
        <v>95.8</v>
      </c>
      <c r="W166" s="195">
        <v>30</v>
      </c>
      <c r="X166" s="195">
        <v>332.4</v>
      </c>
      <c r="Y166" s="195">
        <v>33.2</v>
      </c>
      <c r="Z166" s="195">
        <v>83</v>
      </c>
      <c r="AA166" s="198">
        <v>176.72</v>
      </c>
      <c r="AB166" s="195">
        <v>250</v>
      </c>
      <c r="AC166" s="229">
        <v>9.9</v>
      </c>
      <c r="AD166" s="248">
        <v>0.1960281311202159</v>
      </c>
      <c r="AE166" s="194">
        <v>0.15038972314074023</v>
      </c>
      <c r="AF166" s="194">
        <v>1.1622784993724367</v>
      </c>
      <c r="AG166" s="194">
        <v>3.7088319236548877</v>
      </c>
      <c r="AH166" s="195">
        <v>58.223619356764495</v>
      </c>
      <c r="AI166" s="195">
        <v>896.7999125322549</v>
      </c>
      <c r="AJ166" s="194">
        <v>0.08862123105214796</v>
      </c>
      <c r="AK166" s="194">
        <v>0.4131174669353087</v>
      </c>
      <c r="AL166" s="194">
        <v>0.05115827828216602</v>
      </c>
      <c r="AM166" s="229">
        <v>18.024063935988124</v>
      </c>
      <c r="AN166" s="242"/>
      <c r="AO166" s="195">
        <v>27.98727227543604</v>
      </c>
      <c r="AP166" s="194">
        <v>0.12852595447375037</v>
      </c>
      <c r="AQ166" s="195">
        <v>1.649748262995438</v>
      </c>
      <c r="AR166" s="195">
        <v>4.498551518495559</v>
      </c>
      <c r="AS166" s="195">
        <v>11.258015004517684</v>
      </c>
      <c r="AT166" s="195">
        <v>5.869804550457096</v>
      </c>
      <c r="AU166" s="195">
        <v>6.233323420089938</v>
      </c>
      <c r="AV166" s="195">
        <v>2.5861524961514943</v>
      </c>
      <c r="AW166" s="195">
        <v>8.922514443527856</v>
      </c>
      <c r="AX166" s="195">
        <v>1.7173607353677502</v>
      </c>
      <c r="AY166" s="195">
        <v>16.35539896488485</v>
      </c>
      <c r="AZ166" s="196">
        <v>8.948443861036612</v>
      </c>
      <c r="BA166" s="195">
        <v>26.94600317226425</v>
      </c>
      <c r="BB166" s="229">
        <v>4.566473778166635</v>
      </c>
    </row>
    <row r="167" spans="1:54" ht="12.75">
      <c r="A167" s="262" t="s">
        <v>37</v>
      </c>
      <c r="B167" s="214">
        <v>1.01564693570207</v>
      </c>
      <c r="C167" s="193">
        <v>10</v>
      </c>
      <c r="D167" s="215">
        <f t="shared" si="10"/>
        <v>9.845941191254084</v>
      </c>
      <c r="E167" s="194">
        <v>0.719643</v>
      </c>
      <c r="F167" s="194">
        <v>0.56079</v>
      </c>
      <c r="G167" s="194">
        <v>5.0601080000000005</v>
      </c>
      <c r="H167" s="194">
        <v>32.596475999999996</v>
      </c>
      <c r="I167" s="195">
        <v>491</v>
      </c>
      <c r="J167" s="195" t="s">
        <v>0</v>
      </c>
      <c r="K167" s="194">
        <v>1.710212</v>
      </c>
      <c r="L167" s="194">
        <v>0.41452599999999995</v>
      </c>
      <c r="M167" s="194">
        <v>0.38727700000000004</v>
      </c>
      <c r="N167" s="229">
        <v>58.4</v>
      </c>
      <c r="O167" s="242">
        <v>81.914</v>
      </c>
      <c r="P167" s="195">
        <v>505</v>
      </c>
      <c r="Q167" s="194">
        <v>2.105194</v>
      </c>
      <c r="R167" s="195">
        <v>8.2</v>
      </c>
      <c r="S167" s="195">
        <v>26.3</v>
      </c>
      <c r="T167" s="195">
        <v>11.5</v>
      </c>
      <c r="U167" s="195">
        <v>50.5</v>
      </c>
      <c r="V167" s="195" t="s">
        <v>0</v>
      </c>
      <c r="W167" s="195">
        <v>76.2</v>
      </c>
      <c r="X167" s="195">
        <v>75</v>
      </c>
      <c r="Y167" s="195">
        <v>29.8</v>
      </c>
      <c r="Z167" s="195">
        <v>401</v>
      </c>
      <c r="AA167" s="196">
        <v>1.27</v>
      </c>
      <c r="AB167" s="195">
        <v>362</v>
      </c>
      <c r="AC167" s="229">
        <v>17.58</v>
      </c>
      <c r="AD167" s="248">
        <v>0.18539641042510643</v>
      </c>
      <c r="AE167" s="194">
        <v>0.16216665969609223</v>
      </c>
      <c r="AF167" s="194">
        <v>1.023522617372081</v>
      </c>
      <c r="AG167" s="194">
        <v>3.965576271938732</v>
      </c>
      <c r="AH167" s="195">
        <v>80.78598485895623</v>
      </c>
      <c r="AI167" s="195">
        <v>66.52959422702322</v>
      </c>
      <c r="AJ167" s="194">
        <v>0.05678610762030691</v>
      </c>
      <c r="AK167" s="194">
        <v>0.09437262303973319</v>
      </c>
      <c r="AL167" s="194">
        <v>0.025902984957801595</v>
      </c>
      <c r="AM167" s="229">
        <v>1.8191152148477217</v>
      </c>
      <c r="AN167" s="242">
        <v>4.57351168079228</v>
      </c>
      <c r="AO167" s="195">
        <v>34.133263741840935</v>
      </c>
      <c r="AP167" s="194">
        <v>0.07854179724783626</v>
      </c>
      <c r="AQ167" s="195">
        <v>1.556251584955382</v>
      </c>
      <c r="AR167" s="195">
        <v>3.2653221628262727</v>
      </c>
      <c r="AS167" s="195">
        <v>2.4403273767695968</v>
      </c>
      <c r="AT167" s="195">
        <v>5.380135496892899</v>
      </c>
      <c r="AU167" s="195">
        <v>3.2575814869489452</v>
      </c>
      <c r="AV167" s="195">
        <v>2.416732404797409</v>
      </c>
      <c r="AW167" s="195">
        <v>5.701551146613621</v>
      </c>
      <c r="AX167" s="195">
        <v>0.8957503914276411</v>
      </c>
      <c r="AY167" s="195">
        <v>10.194904400705202</v>
      </c>
      <c r="AZ167" s="196">
        <v>0.2898506063302839</v>
      </c>
      <c r="BA167" s="195">
        <v>30.312386608281923</v>
      </c>
      <c r="BB167" s="229">
        <v>2.3429983180264378</v>
      </c>
    </row>
    <row r="168" spans="1:54" ht="12.75">
      <c r="A168" s="262" t="s">
        <v>37</v>
      </c>
      <c r="B168" s="214">
        <v>1.01564693570207</v>
      </c>
      <c r="C168" s="193">
        <v>10.02</v>
      </c>
      <c r="D168" s="215">
        <f t="shared" si="10"/>
        <v>9.865633073636591</v>
      </c>
      <c r="E168" s="194">
        <v>0.712224</v>
      </c>
      <c r="F168" s="194">
        <v>0.56079</v>
      </c>
      <c r="G168" s="194">
        <v>5.0601080000000005</v>
      </c>
      <c r="H168" s="194">
        <v>32.526366</v>
      </c>
      <c r="I168" s="195">
        <v>494</v>
      </c>
      <c r="J168" s="195" t="s">
        <v>0</v>
      </c>
      <c r="K168" s="194">
        <v>1.70191</v>
      </c>
      <c r="L168" s="194">
        <v>0.407379</v>
      </c>
      <c r="M168" s="194">
        <v>0.38967500000000005</v>
      </c>
      <c r="N168" s="229">
        <v>56.6</v>
      </c>
      <c r="O168" s="242">
        <v>76.639</v>
      </c>
      <c r="P168" s="195">
        <v>484</v>
      </c>
      <c r="Q168" s="194">
        <v>2.0072780000000003</v>
      </c>
      <c r="R168" s="195">
        <v>9.3</v>
      </c>
      <c r="S168" s="195">
        <v>25.1</v>
      </c>
      <c r="T168" s="195">
        <v>10.3</v>
      </c>
      <c r="U168" s="195">
        <v>48.3</v>
      </c>
      <c r="V168" s="195" t="s">
        <v>0</v>
      </c>
      <c r="W168" s="195">
        <v>74.5</v>
      </c>
      <c r="X168" s="195">
        <v>74.8</v>
      </c>
      <c r="Y168" s="195">
        <v>30</v>
      </c>
      <c r="Z168" s="195">
        <v>449</v>
      </c>
      <c r="AA168" s="196">
        <v>0.46</v>
      </c>
      <c r="AB168" s="195">
        <v>353</v>
      </c>
      <c r="AC168" s="229">
        <v>16.69</v>
      </c>
      <c r="AD168" s="248">
        <v>0.18551150652193604</v>
      </c>
      <c r="AE168" s="194">
        <v>0.16216665969609223</v>
      </c>
      <c r="AF168" s="194">
        <v>1.023522617372081</v>
      </c>
      <c r="AG168" s="194">
        <v>3.9567893628585336</v>
      </c>
      <c r="AH168" s="195">
        <v>80.74001846525725</v>
      </c>
      <c r="AI168" s="195">
        <v>66.78487677122554</v>
      </c>
      <c r="AJ168" s="194">
        <v>0.05677123026479538</v>
      </c>
      <c r="AK168" s="194">
        <v>0.09440032759798167</v>
      </c>
      <c r="AL168" s="194">
        <v>0.025891560545103675</v>
      </c>
      <c r="AM168" s="229">
        <v>1.8271703626657774</v>
      </c>
      <c r="AN168" s="242">
        <v>4.5892526733656105</v>
      </c>
      <c r="AO168" s="195">
        <v>34.170765823970996</v>
      </c>
      <c r="AP168" s="194">
        <v>0.07899995875279199</v>
      </c>
      <c r="AQ168" s="195">
        <v>1.5486705661413018</v>
      </c>
      <c r="AR168" s="195">
        <v>3.2706820640449394</v>
      </c>
      <c r="AS168" s="195">
        <v>2.4451281456572773</v>
      </c>
      <c r="AT168" s="195">
        <v>5.381489478185654</v>
      </c>
      <c r="AU168" s="195">
        <v>3.263999484690619</v>
      </c>
      <c r="AV168" s="195">
        <v>2.4245105058644394</v>
      </c>
      <c r="AW168" s="195">
        <v>5.7035134982575775</v>
      </c>
      <c r="AX168" s="195">
        <v>0.9023337696296786</v>
      </c>
      <c r="AY168" s="195">
        <v>11.901272638214802</v>
      </c>
      <c r="AZ168" s="196">
        <v>0.29834082004171586</v>
      </c>
      <c r="BA168" s="195">
        <v>30.452230257439272</v>
      </c>
      <c r="BB168" s="229">
        <v>2.3433264132253626</v>
      </c>
    </row>
    <row r="169" spans="1:54" ht="12.75">
      <c r="A169" s="264" t="s">
        <v>52</v>
      </c>
      <c r="B169" s="214"/>
      <c r="C169" s="193"/>
      <c r="D169" s="215"/>
      <c r="E169" s="194"/>
      <c r="F169" s="194"/>
      <c r="G169" s="194"/>
      <c r="H169" s="194"/>
      <c r="I169" s="195"/>
      <c r="J169" s="195"/>
      <c r="K169" s="194"/>
      <c r="L169" s="194"/>
      <c r="M169" s="194"/>
      <c r="N169" s="229"/>
      <c r="O169" s="242"/>
      <c r="P169" s="195"/>
      <c r="Q169" s="194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6"/>
      <c r="AB169" s="195"/>
      <c r="AC169" s="229"/>
      <c r="AD169" s="248"/>
      <c r="AE169" s="194"/>
      <c r="AF169" s="194"/>
      <c r="AG169" s="194"/>
      <c r="AH169" s="195"/>
      <c r="AI169" s="195"/>
      <c r="AJ169" s="194"/>
      <c r="AK169" s="194"/>
      <c r="AL169" s="194"/>
      <c r="AM169" s="229"/>
      <c r="AN169" s="242"/>
      <c r="AO169" s="195"/>
      <c r="AP169" s="194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6"/>
      <c r="BA169" s="195"/>
      <c r="BB169" s="229"/>
    </row>
    <row r="170" spans="1:54" ht="12.75">
      <c r="A170" s="262" t="s">
        <v>34</v>
      </c>
      <c r="B170" s="214">
        <v>1.0367</v>
      </c>
      <c r="C170" s="193">
        <v>6.025599999999997</v>
      </c>
      <c r="D170" s="215">
        <f>C170/B170</f>
        <v>5.812288993923023</v>
      </c>
      <c r="E170" s="194">
        <v>0.289341</v>
      </c>
      <c r="F170" s="194">
        <v>0.93465</v>
      </c>
      <c r="G170" s="194">
        <v>4.387897</v>
      </c>
      <c r="H170" s="194">
        <v>33.06387599999999</v>
      </c>
      <c r="I170" s="195">
        <v>366</v>
      </c>
      <c r="J170" s="195">
        <v>405</v>
      </c>
      <c r="K170" s="194">
        <v>1.41134</v>
      </c>
      <c r="L170" s="194">
        <v>1.250725</v>
      </c>
      <c r="M170" s="194">
        <v>0.38368</v>
      </c>
      <c r="N170" s="229">
        <v>60</v>
      </c>
      <c r="O170" s="242">
        <v>65</v>
      </c>
      <c r="P170" s="195">
        <v>488</v>
      </c>
      <c r="Q170" s="199">
        <v>0.6364540000000001</v>
      </c>
      <c r="R170" s="195">
        <v>9</v>
      </c>
      <c r="S170" s="195">
        <v>238</v>
      </c>
      <c r="T170" s="195">
        <v>25</v>
      </c>
      <c r="U170" s="195">
        <v>181</v>
      </c>
      <c r="V170" s="195">
        <v>72</v>
      </c>
      <c r="W170" s="195">
        <v>98</v>
      </c>
      <c r="X170" s="195">
        <v>50</v>
      </c>
      <c r="Y170" s="195">
        <v>13</v>
      </c>
      <c r="Z170" s="195">
        <v>162</v>
      </c>
      <c r="AA170" s="196">
        <v>0.49</v>
      </c>
      <c r="AB170" s="195">
        <v>352</v>
      </c>
      <c r="AC170" s="229">
        <v>459</v>
      </c>
      <c r="AD170" s="248">
        <v>0.19760312842498365</v>
      </c>
      <c r="AE170" s="194">
        <v>0.1589850454948605</v>
      </c>
      <c r="AF170" s="194">
        <v>1.0756028412107492</v>
      </c>
      <c r="AG170" s="194">
        <v>4.026899538188101</v>
      </c>
      <c r="AH170" s="195">
        <v>83.04518278788606</v>
      </c>
      <c r="AI170" s="195">
        <v>52.24687066279936</v>
      </c>
      <c r="AJ170" s="194">
        <v>0.05760777656780807</v>
      </c>
      <c r="AK170" s="194">
        <v>0.091808408498601</v>
      </c>
      <c r="AL170" s="194">
        <v>0.025920525695508657</v>
      </c>
      <c r="AM170" s="229">
        <v>1.8122053443677937</v>
      </c>
      <c r="AN170" s="242">
        <v>4.634255378268387</v>
      </c>
      <c r="AO170" s="195">
        <v>34.16355803959083</v>
      </c>
      <c r="AP170" s="194">
        <v>0.08711610926986417</v>
      </c>
      <c r="AQ170" s="195">
        <v>1.5506987818719535</v>
      </c>
      <c r="AR170" s="195">
        <v>4.642680822394616</v>
      </c>
      <c r="AS170" s="195">
        <v>2.393259756443311</v>
      </c>
      <c r="AT170" s="195">
        <v>5.315762513551686</v>
      </c>
      <c r="AU170" s="195">
        <v>3.056077428635878</v>
      </c>
      <c r="AV170" s="195">
        <v>2.388794450282974</v>
      </c>
      <c r="AW170" s="195">
        <v>5.970363577649391</v>
      </c>
      <c r="AX170" s="195">
        <v>1.0513093825632331</v>
      </c>
      <c r="AY170" s="195">
        <v>11.157952074428165</v>
      </c>
      <c r="AZ170" s="196">
        <v>0.2979862092496773</v>
      </c>
      <c r="BA170" s="195">
        <v>30.468170090591254</v>
      </c>
      <c r="BB170" s="229">
        <v>2.3350357846797936</v>
      </c>
    </row>
    <row r="171" spans="1:54" ht="12.75">
      <c r="A171" s="262" t="s">
        <v>31</v>
      </c>
      <c r="B171" s="214">
        <v>1.018664866164367</v>
      </c>
      <c r="C171" s="193">
        <v>6.0004000000000115</v>
      </c>
      <c r="D171" s="215">
        <f>C171/B171</f>
        <v>5.890455437609856</v>
      </c>
      <c r="E171" s="194">
        <v>0.319017</v>
      </c>
      <c r="F171" s="194">
        <v>0.9828899999999999</v>
      </c>
      <c r="G171" s="194">
        <v>4.2344</v>
      </c>
      <c r="H171" s="194">
        <v>32.376797999999994</v>
      </c>
      <c r="I171" s="195">
        <v>357</v>
      </c>
      <c r="J171" s="195">
        <v>399</v>
      </c>
      <c r="K171" s="194">
        <v>1.3449240000000002</v>
      </c>
      <c r="L171" s="194">
        <v>1.3722239999999999</v>
      </c>
      <c r="M171" s="194">
        <v>0.365695</v>
      </c>
      <c r="N171" s="229">
        <v>53</v>
      </c>
      <c r="O171" s="242">
        <v>117</v>
      </c>
      <c r="P171" s="195">
        <v>397</v>
      </c>
      <c r="Q171" s="199">
        <v>0.59449</v>
      </c>
      <c r="R171" s="195">
        <v>7</v>
      </c>
      <c r="S171" s="195">
        <v>218</v>
      </c>
      <c r="T171" s="195">
        <v>21</v>
      </c>
      <c r="U171" s="195">
        <v>128</v>
      </c>
      <c r="V171" s="195">
        <v>47</v>
      </c>
      <c r="W171" s="195">
        <v>88</v>
      </c>
      <c r="X171" s="195">
        <v>48</v>
      </c>
      <c r="Y171" s="195">
        <v>13</v>
      </c>
      <c r="Z171" s="195">
        <v>173</v>
      </c>
      <c r="AA171" s="196">
        <v>0.59</v>
      </c>
      <c r="AB171" s="195">
        <v>318</v>
      </c>
      <c r="AC171" s="229">
        <v>307</v>
      </c>
      <c r="AD171" s="248">
        <v>0.19642018297831923</v>
      </c>
      <c r="AE171" s="194">
        <v>0.15892334193454657</v>
      </c>
      <c r="AF171" s="194">
        <v>1.0886527157039092</v>
      </c>
      <c r="AG171" s="194">
        <v>3.9384107623959803</v>
      </c>
      <c r="AH171" s="195">
        <v>83.23299492652527</v>
      </c>
      <c r="AI171" s="195">
        <v>52.03958099674957</v>
      </c>
      <c r="AJ171" s="194">
        <v>0.058161782442222365</v>
      </c>
      <c r="AK171" s="194">
        <v>0.09155111853015123</v>
      </c>
      <c r="AL171" s="194">
        <v>0.02601546984377907</v>
      </c>
      <c r="AM171" s="229">
        <v>1.8441596257774575</v>
      </c>
      <c r="AN171" s="242">
        <v>4.5447022464315685</v>
      </c>
      <c r="AO171" s="195">
        <v>34.33500484015779</v>
      </c>
      <c r="AP171" s="194">
        <v>0.08740956944141716</v>
      </c>
      <c r="AQ171" s="195">
        <v>1.5649700829387871</v>
      </c>
      <c r="AR171" s="195">
        <v>4.3672856542237355</v>
      </c>
      <c r="AS171" s="195">
        <v>2.4058554753326167</v>
      </c>
      <c r="AT171" s="195">
        <v>5.338095593231281</v>
      </c>
      <c r="AU171" s="195">
        <v>3.093045860267904</v>
      </c>
      <c r="AV171" s="195">
        <v>2.3848742255643685</v>
      </c>
      <c r="AW171" s="195">
        <v>5.993818093278994</v>
      </c>
      <c r="AX171" s="195">
        <v>1.0513093825632331</v>
      </c>
      <c r="AY171" s="195">
        <v>10.767417907675368</v>
      </c>
      <c r="AZ171" s="196">
        <v>0.29682591928094765</v>
      </c>
      <c r="BA171" s="195">
        <v>31.05680739990466</v>
      </c>
      <c r="BB171" s="229">
        <v>2.3025607224150964</v>
      </c>
    </row>
    <row r="172" spans="1:54" ht="12.75">
      <c r="A172" s="262" t="s">
        <v>32</v>
      </c>
      <c r="B172" s="214">
        <v>1.012</v>
      </c>
      <c r="C172" s="193">
        <v>6.007600000000011</v>
      </c>
      <c r="D172" s="215">
        <f>C172/B172</f>
        <v>5.936363636363647</v>
      </c>
      <c r="E172" s="194">
        <v>0.319017</v>
      </c>
      <c r="F172" s="194">
        <v>0.94671</v>
      </c>
      <c r="G172" s="194">
        <v>4.382604</v>
      </c>
      <c r="H172" s="194">
        <v>33.900522</v>
      </c>
      <c r="I172" s="195">
        <v>288</v>
      </c>
      <c r="J172" s="195">
        <v>208</v>
      </c>
      <c r="K172" s="194">
        <v>1.427944</v>
      </c>
      <c r="L172" s="194">
        <v>1.0363149999999999</v>
      </c>
      <c r="M172" s="194">
        <v>0.38368</v>
      </c>
      <c r="N172" s="229">
        <v>57</v>
      </c>
      <c r="O172" s="242">
        <v>61</v>
      </c>
      <c r="P172" s="195">
        <v>409</v>
      </c>
      <c r="Q172" s="199">
        <v>0.5525260000000001</v>
      </c>
      <c r="R172" s="195">
        <v>7</v>
      </c>
      <c r="S172" s="195">
        <v>174</v>
      </c>
      <c r="T172" s="195">
        <v>18</v>
      </c>
      <c r="U172" s="195">
        <v>138</v>
      </c>
      <c r="V172" s="195">
        <v>58</v>
      </c>
      <c r="W172" s="195">
        <v>94</v>
      </c>
      <c r="X172" s="195">
        <v>49</v>
      </c>
      <c r="Y172" s="195">
        <v>13</v>
      </c>
      <c r="Z172" s="195">
        <v>165</v>
      </c>
      <c r="AA172" s="196">
        <v>0.64</v>
      </c>
      <c r="AB172" s="195">
        <v>342</v>
      </c>
      <c r="AC172" s="229">
        <v>383</v>
      </c>
      <c r="AD172" s="248">
        <v>0.19642018297831923</v>
      </c>
      <c r="AE172" s="194">
        <v>0.15896205778512215</v>
      </c>
      <c r="AF172" s="194">
        <v>1.0760460392168727</v>
      </c>
      <c r="AG172" s="194">
        <v>4.148049590957717</v>
      </c>
      <c r="AH172" s="195">
        <v>84.7796730252107</v>
      </c>
      <c r="AI172" s="195">
        <v>51.489633401890806</v>
      </c>
      <c r="AJ172" s="194">
        <v>0.05748981669887346</v>
      </c>
      <c r="AK172" s="194">
        <v>0.09233510550909929</v>
      </c>
      <c r="AL172" s="194">
        <v>0.025920525695508657</v>
      </c>
      <c r="AM172" s="229">
        <v>1.82535475519388</v>
      </c>
      <c r="AN172" s="242">
        <v>4.652929110850364</v>
      </c>
      <c r="AO172" s="195">
        <v>34.311505707007875</v>
      </c>
      <c r="AP172" s="194">
        <v>0.08770541551271885</v>
      </c>
      <c r="AQ172" s="195">
        <v>1.5649700829387871</v>
      </c>
      <c r="AR172" s="195">
        <v>3.8315787341597547</v>
      </c>
      <c r="AS172" s="195">
        <v>2.4160553611985707</v>
      </c>
      <c r="AT172" s="195">
        <v>5.333479747993677</v>
      </c>
      <c r="AU172" s="195">
        <v>3.070994127620417</v>
      </c>
      <c r="AV172" s="195">
        <v>2.3838039544840024</v>
      </c>
      <c r="AW172" s="195">
        <v>5.982056499728634</v>
      </c>
      <c r="AX172" s="195">
        <v>1.0513093825632331</v>
      </c>
      <c r="AY172" s="195">
        <v>11.04951385486211</v>
      </c>
      <c r="AZ172" s="196">
        <v>0.29625840838451417</v>
      </c>
      <c r="BA172" s="195">
        <v>30.631940532121686</v>
      </c>
      <c r="BB172" s="229">
        <v>2.314223577176679</v>
      </c>
    </row>
    <row r="173" spans="1:54" ht="12.75">
      <c r="A173" s="262" t="s">
        <v>50</v>
      </c>
      <c r="B173" s="214">
        <v>1.0233722669732117</v>
      </c>
      <c r="C173" s="193">
        <v>6.01</v>
      </c>
      <c r="D173" s="215">
        <f>C173/B173</f>
        <v>5.87274073566166</v>
      </c>
      <c r="E173" s="194">
        <v>0.534168</v>
      </c>
      <c r="F173" s="199">
        <v>0.10854</v>
      </c>
      <c r="G173" s="194">
        <v>3.212851</v>
      </c>
      <c r="H173" s="194">
        <v>26.202444</v>
      </c>
      <c r="I173" s="198">
        <v>66</v>
      </c>
      <c r="J173" s="195">
        <v>10062</v>
      </c>
      <c r="K173" s="194">
        <v>0.489818</v>
      </c>
      <c r="L173" s="194">
        <v>0.17152799999999999</v>
      </c>
      <c r="M173" s="194">
        <v>0.19483750000000002</v>
      </c>
      <c r="N173" s="229">
        <v>276.3</v>
      </c>
      <c r="O173" s="242">
        <v>35.303</v>
      </c>
      <c r="P173" s="198">
        <v>48</v>
      </c>
      <c r="Q173" s="199">
        <v>0.223808</v>
      </c>
      <c r="R173" s="195">
        <v>1.3</v>
      </c>
      <c r="S173" s="195">
        <v>26.4</v>
      </c>
      <c r="T173" s="195" t="s">
        <v>0</v>
      </c>
      <c r="U173" s="195">
        <v>23.9</v>
      </c>
      <c r="V173" s="195" t="s">
        <v>0</v>
      </c>
      <c r="W173" s="195">
        <v>23.9</v>
      </c>
      <c r="X173" s="195">
        <v>31.5</v>
      </c>
      <c r="Y173" s="198">
        <v>4.6</v>
      </c>
      <c r="Z173" s="195">
        <v>76</v>
      </c>
      <c r="AA173" s="196">
        <v>6.81</v>
      </c>
      <c r="AB173" s="195">
        <v>236</v>
      </c>
      <c r="AC173" s="229">
        <v>2.02</v>
      </c>
      <c r="AD173" s="248">
        <v>0.18930979656943922</v>
      </c>
      <c r="AE173" s="194">
        <v>0.1720267669852392</v>
      </c>
      <c r="AF173" s="194">
        <v>1.1849854671855755</v>
      </c>
      <c r="AG173" s="194">
        <v>3.6834417353434135</v>
      </c>
      <c r="AH173" s="195">
        <v>90.93405369128216</v>
      </c>
      <c r="AI173" s="195">
        <v>589.8533677118483</v>
      </c>
      <c r="AJ173" s="194">
        <v>0.07492199344431885</v>
      </c>
      <c r="AK173" s="194">
        <v>0.09536738022952572</v>
      </c>
      <c r="AL173" s="194">
        <v>0.027490503305414155</v>
      </c>
      <c r="AM173" s="229">
        <v>2.948543108238686</v>
      </c>
      <c r="AN173" s="242"/>
      <c r="AO173" s="195">
        <v>35.13372910282798</v>
      </c>
      <c r="AP173" s="194">
        <v>0.09010272007807572</v>
      </c>
      <c r="AQ173" s="195">
        <v>1.6125290776114467</v>
      </c>
      <c r="AR173" s="195">
        <v>3.2648826484888778</v>
      </c>
      <c r="AS173" s="195">
        <v>2.515247741988391</v>
      </c>
      <c r="AT173" s="195">
        <v>5.397094026950528</v>
      </c>
      <c r="AU173" s="195">
        <v>3.273795182373762</v>
      </c>
      <c r="AV173" s="195">
        <v>2.966468089463954</v>
      </c>
      <c r="AW173" s="195">
        <v>6.197442873535524</v>
      </c>
      <c r="AX173" s="195">
        <v>1.4893518983773146</v>
      </c>
      <c r="AY173" s="195">
        <v>14.723329277982836</v>
      </c>
      <c r="AZ173" s="196">
        <v>0.2995095588004155</v>
      </c>
      <c r="BA173" s="195">
        <v>32.82448138399058</v>
      </c>
      <c r="BB173" s="229">
        <v>2.3489083712148466</v>
      </c>
    </row>
    <row r="174" spans="1:54" ht="12.75">
      <c r="A174" s="262" t="s">
        <v>37</v>
      </c>
      <c r="B174" s="214">
        <v>1.01564693570207</v>
      </c>
      <c r="C174" s="193">
        <v>6.08</v>
      </c>
      <c r="D174" s="215">
        <f>C174/B174</f>
        <v>5.986332244282483</v>
      </c>
      <c r="E174" s="194">
        <v>0.734481</v>
      </c>
      <c r="F174" s="199">
        <v>0.11456999999999999</v>
      </c>
      <c r="G174" s="194">
        <v>3.874476</v>
      </c>
      <c r="H174" s="194">
        <v>38.284734</v>
      </c>
      <c r="I174" s="198">
        <v>66</v>
      </c>
      <c r="J174" s="195">
        <v>6</v>
      </c>
      <c r="K174" s="194">
        <v>1.635494</v>
      </c>
      <c r="L174" s="194">
        <v>0.221557</v>
      </c>
      <c r="M174" s="194">
        <v>0.3758865</v>
      </c>
      <c r="N174" s="229">
        <v>30.4</v>
      </c>
      <c r="O174" s="242">
        <v>53.962</v>
      </c>
      <c r="P174" s="198">
        <v>86</v>
      </c>
      <c r="Q174" s="199">
        <v>0.24478999999999998</v>
      </c>
      <c r="R174" s="195">
        <v>1.7</v>
      </c>
      <c r="S174" s="195">
        <v>5.9</v>
      </c>
      <c r="T174" s="195" t="s">
        <v>0</v>
      </c>
      <c r="U174" s="198">
        <v>11.5</v>
      </c>
      <c r="V174" s="195" t="s">
        <v>0</v>
      </c>
      <c r="W174" s="195">
        <v>58.7</v>
      </c>
      <c r="X174" s="195">
        <v>68.4</v>
      </c>
      <c r="Y174" s="195">
        <v>18.9</v>
      </c>
      <c r="Z174" s="195">
        <v>537</v>
      </c>
      <c r="AA174" s="196" t="s">
        <v>0</v>
      </c>
      <c r="AB174" s="195">
        <v>337</v>
      </c>
      <c r="AC174" s="229">
        <v>6.83</v>
      </c>
      <c r="AD174" s="248">
        <v>0.18517678061482873</v>
      </c>
      <c r="AE174" s="194">
        <v>0.17185587810978184</v>
      </c>
      <c r="AF174" s="194">
        <v>1.1207908886293179</v>
      </c>
      <c r="AG174" s="194">
        <v>4.976788999604008</v>
      </c>
      <c r="AH174" s="195">
        <v>90.93405369128216</v>
      </c>
      <c r="AI174" s="195">
        <v>62.63168729661335</v>
      </c>
      <c r="AJ174" s="194">
        <v>0.05673009437343573</v>
      </c>
      <c r="AK174" s="194">
        <v>0.09515375355184401</v>
      </c>
      <c r="AL174" s="194">
        <v>0.02596018989540516</v>
      </c>
      <c r="AM174" s="229">
        <v>1.9756186775382494</v>
      </c>
      <c r="AN174" s="242"/>
      <c r="AO174" s="195">
        <v>35.03617336312291</v>
      </c>
      <c r="AP174" s="194">
        <v>0.08994558928654531</v>
      </c>
      <c r="AQ174" s="195">
        <v>1.6088713106765067</v>
      </c>
      <c r="AR174" s="195">
        <v>3.37731302335333</v>
      </c>
      <c r="AS174" s="195">
        <v>2.4912601037845623</v>
      </c>
      <c r="AT174" s="195">
        <v>5.4054354566313805</v>
      </c>
      <c r="AU174" s="195">
        <v>3.2939872337370644</v>
      </c>
      <c r="AV174" s="195">
        <v>2.5330587788261982</v>
      </c>
      <c r="AW174" s="195">
        <v>5.767964237601774</v>
      </c>
      <c r="AX174" s="195">
        <v>0.8407009364339537</v>
      </c>
      <c r="AY174" s="195">
        <v>15.71968311657718</v>
      </c>
      <c r="AZ174" s="196">
        <v>0.30361460169148113</v>
      </c>
      <c r="BA174" s="195">
        <v>30.716781183966535</v>
      </c>
      <c r="BB174" s="229">
        <v>2.3470420866241932</v>
      </c>
    </row>
    <row r="175" spans="1:54" ht="12.75">
      <c r="A175" s="265" t="s">
        <v>49</v>
      </c>
      <c r="B175" s="214"/>
      <c r="C175" s="193"/>
      <c r="D175" s="215"/>
      <c r="E175" s="194"/>
      <c r="F175" s="194"/>
      <c r="G175" s="194"/>
      <c r="H175" s="194"/>
      <c r="I175" s="195"/>
      <c r="J175" s="195"/>
      <c r="K175" s="194"/>
      <c r="L175" s="194"/>
      <c r="M175" s="194"/>
      <c r="N175" s="229"/>
      <c r="O175" s="242"/>
      <c r="P175" s="195"/>
      <c r="Q175" s="194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6"/>
      <c r="AB175" s="195"/>
      <c r="AC175" s="229"/>
      <c r="AD175" s="248"/>
      <c r="AE175" s="194"/>
      <c r="AF175" s="194"/>
      <c r="AG175" s="194"/>
      <c r="AH175" s="195"/>
      <c r="AI175" s="195"/>
      <c r="AJ175" s="197"/>
      <c r="AK175" s="194"/>
      <c r="AL175" s="194"/>
      <c r="AM175" s="229"/>
      <c r="AN175" s="242"/>
      <c r="AO175" s="195"/>
      <c r="AP175" s="194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6"/>
      <c r="BA175" s="195"/>
      <c r="BB175" s="229"/>
    </row>
    <row r="176" spans="1:54" ht="12.75">
      <c r="A176" s="262" t="s">
        <v>34</v>
      </c>
      <c r="B176" s="214">
        <v>1.0367</v>
      </c>
      <c r="C176" s="193">
        <v>12.274599999999992</v>
      </c>
      <c r="D176" s="215"/>
      <c r="E176" s="194">
        <v>0.341274</v>
      </c>
      <c r="F176" s="194">
        <v>2.75571</v>
      </c>
      <c r="G176" s="194">
        <v>5.208312</v>
      </c>
      <c r="H176" s="194">
        <v>27.235398</v>
      </c>
      <c r="I176" s="195">
        <v>1669</v>
      </c>
      <c r="J176" s="195">
        <v>1703</v>
      </c>
      <c r="K176" s="194">
        <v>1.4362460000000001</v>
      </c>
      <c r="L176" s="194">
        <v>6.303654</v>
      </c>
      <c r="M176" s="194">
        <v>0.29975</v>
      </c>
      <c r="N176" s="229">
        <v>77</v>
      </c>
      <c r="O176" s="242">
        <v>85</v>
      </c>
      <c r="P176" s="195">
        <v>1530</v>
      </c>
      <c r="Q176" s="194">
        <v>2.000284</v>
      </c>
      <c r="R176" s="195">
        <v>25</v>
      </c>
      <c r="S176" s="198">
        <v>1461</v>
      </c>
      <c r="T176" s="195">
        <v>129</v>
      </c>
      <c r="U176" s="195">
        <v>491</v>
      </c>
      <c r="V176" s="195">
        <v>89</v>
      </c>
      <c r="W176" s="195">
        <v>120</v>
      </c>
      <c r="X176" s="195">
        <v>82</v>
      </c>
      <c r="Y176" s="195">
        <v>20</v>
      </c>
      <c r="Z176" s="195">
        <v>161</v>
      </c>
      <c r="AA176" s="196">
        <v>1.11</v>
      </c>
      <c r="AB176" s="195">
        <v>494</v>
      </c>
      <c r="AC176" s="229">
        <v>648</v>
      </c>
      <c r="AD176" s="248">
        <v>0.19556399560138263</v>
      </c>
      <c r="AE176" s="194">
        <v>0.20574077469564994</v>
      </c>
      <c r="AF176" s="194">
        <v>1.013233548194316</v>
      </c>
      <c r="AG176" s="194">
        <v>3.6527320586204937</v>
      </c>
      <c r="AH176" s="195">
        <v>94.16673407508655</v>
      </c>
      <c r="AI176" s="195">
        <v>189.2111017650063</v>
      </c>
      <c r="AJ176" s="194">
        <v>0.05743395493173671</v>
      </c>
      <c r="AK176" s="194">
        <v>0.10591901050666902</v>
      </c>
      <c r="AL176" s="194">
        <v>0.026464840919149288</v>
      </c>
      <c r="AM176" s="229">
        <v>1.7540060062554348</v>
      </c>
      <c r="AN176" s="242">
        <v>4.565667933724082</v>
      </c>
      <c r="AO176" s="195">
        <v>33.36151413569485</v>
      </c>
      <c r="AP176" s="194">
        <v>0.07903336155186333</v>
      </c>
      <c r="AQ176" s="195">
        <v>1.4862779885217825</v>
      </c>
      <c r="AR176" s="195">
        <v>27.370044858774907</v>
      </c>
      <c r="AS176" s="195">
        <v>2.4926846637827373</v>
      </c>
      <c r="AT176" s="195">
        <v>5.292260050916805</v>
      </c>
      <c r="AU176" s="195">
        <v>3.0580222390583867</v>
      </c>
      <c r="AV176" s="195">
        <v>2.4953124183709146</v>
      </c>
      <c r="AW176" s="195">
        <v>5.6348908569121905</v>
      </c>
      <c r="AX176" s="195">
        <v>0.8169827169869791</v>
      </c>
      <c r="AY176" s="195">
        <v>11.194407271509585</v>
      </c>
      <c r="AZ176" s="196">
        <v>0.2913451801398743</v>
      </c>
      <c r="BA176" s="195">
        <v>29.056090792201733</v>
      </c>
      <c r="BB176" s="229">
        <v>2.4246837935143657</v>
      </c>
    </row>
    <row r="177" spans="1:54" ht="12.75">
      <c r="A177" s="262" t="s">
        <v>34</v>
      </c>
      <c r="B177" s="214">
        <v>1.0367</v>
      </c>
      <c r="C177" s="193">
        <v>12.274599999999992</v>
      </c>
      <c r="D177" s="215"/>
      <c r="E177" s="194">
        <v>0.333855</v>
      </c>
      <c r="F177" s="194">
        <v>2.7677699999999996</v>
      </c>
      <c r="G177" s="194">
        <v>5.181846999999999</v>
      </c>
      <c r="H177" s="194">
        <v>27.090504</v>
      </c>
      <c r="I177" s="195">
        <v>1681</v>
      </c>
      <c r="J177" s="195">
        <v>1714</v>
      </c>
      <c r="K177" s="194">
        <v>1.4362460000000001</v>
      </c>
      <c r="L177" s="194">
        <v>6.317948</v>
      </c>
      <c r="M177" s="194">
        <v>0.293755</v>
      </c>
      <c r="N177" s="229">
        <v>78</v>
      </c>
      <c r="O177" s="242">
        <v>91</v>
      </c>
      <c r="P177" s="195">
        <v>1543</v>
      </c>
      <c r="Q177" s="194">
        <v>2.0072780000000003</v>
      </c>
      <c r="R177" s="195">
        <v>23</v>
      </c>
      <c r="S177" s="198">
        <v>1469</v>
      </c>
      <c r="T177" s="195">
        <v>129</v>
      </c>
      <c r="U177" s="195">
        <v>492</v>
      </c>
      <c r="V177" s="195">
        <v>88</v>
      </c>
      <c r="W177" s="195">
        <v>119</v>
      </c>
      <c r="X177" s="195">
        <v>82</v>
      </c>
      <c r="Y177" s="195">
        <v>20</v>
      </c>
      <c r="Z177" s="195">
        <v>155</v>
      </c>
      <c r="AA177" s="196">
        <v>0.97</v>
      </c>
      <c r="AB177" s="195">
        <v>506</v>
      </c>
      <c r="AC177" s="229">
        <v>649</v>
      </c>
      <c r="AD177" s="248">
        <v>0.19584641077894527</v>
      </c>
      <c r="AE177" s="194">
        <v>0.20631055795131525</v>
      </c>
      <c r="AF177" s="194">
        <v>1.0150374636559245</v>
      </c>
      <c r="AG177" s="194">
        <v>3.655231568833426</v>
      </c>
      <c r="AH177" s="195">
        <v>94.58039338499424</v>
      </c>
      <c r="AI177" s="195">
        <v>190.58504353776036</v>
      </c>
      <c r="AJ177" s="194">
        <v>0.05743395493173671</v>
      </c>
      <c r="AK177" s="194">
        <v>0.10602142445091922</v>
      </c>
      <c r="AL177" s="194">
        <v>0.026513402466839336</v>
      </c>
      <c r="AM177" s="229">
        <v>1.7514821464945176</v>
      </c>
      <c r="AN177" s="242">
        <v>4.553324835945237</v>
      </c>
      <c r="AO177" s="195">
        <v>33.36537102887368</v>
      </c>
      <c r="AP177" s="194">
        <v>0.07899995875279199</v>
      </c>
      <c r="AQ177" s="195">
        <v>1.4892666614287753</v>
      </c>
      <c r="AR177" s="195">
        <v>27.524696175881296</v>
      </c>
      <c r="AS177" s="195">
        <v>2.4926846637827373</v>
      </c>
      <c r="AT177" s="195">
        <v>5.292482346376854</v>
      </c>
      <c r="AU177" s="195">
        <v>3.05729784643608</v>
      </c>
      <c r="AV177" s="195">
        <v>2.4876989326601313</v>
      </c>
      <c r="AW177" s="195">
        <v>5.6348908569121905</v>
      </c>
      <c r="AX177" s="195">
        <v>0.8169827169869791</v>
      </c>
      <c r="AY177" s="195">
        <v>11.41628027877359</v>
      </c>
      <c r="AZ177" s="196">
        <v>0.29272794286990034</v>
      </c>
      <c r="BA177" s="195">
        <v>29.019346650033174</v>
      </c>
      <c r="BB177" s="229">
        <v>2.425294833653834</v>
      </c>
    </row>
    <row r="178" spans="1:54" ht="12.75">
      <c r="A178" s="262" t="s">
        <v>31</v>
      </c>
      <c r="B178" s="214">
        <v>1.018664866164367</v>
      </c>
      <c r="C178" s="193">
        <v>19.915</v>
      </c>
      <c r="D178" s="215"/>
      <c r="E178" s="194">
        <v>0.356112</v>
      </c>
      <c r="F178" s="194">
        <v>3.25017</v>
      </c>
      <c r="G178" s="194">
        <v>4.461999</v>
      </c>
      <c r="H178" s="194">
        <v>26.468862</v>
      </c>
      <c r="I178" s="195">
        <v>1374</v>
      </c>
      <c r="J178" s="195">
        <v>950</v>
      </c>
      <c r="K178" s="194">
        <v>1.253602</v>
      </c>
      <c r="L178" s="194">
        <v>6.996912999999999</v>
      </c>
      <c r="M178" s="194">
        <v>0.281765</v>
      </c>
      <c r="N178" s="229">
        <v>68</v>
      </c>
      <c r="O178" s="242">
        <v>71</v>
      </c>
      <c r="P178" s="195">
        <v>1232</v>
      </c>
      <c r="Q178" s="194">
        <v>1.720524</v>
      </c>
      <c r="R178" s="195">
        <v>18</v>
      </c>
      <c r="S178" s="198">
        <v>1239</v>
      </c>
      <c r="T178" s="195">
        <v>105</v>
      </c>
      <c r="U178" s="195">
        <v>390</v>
      </c>
      <c r="V178" s="195">
        <v>64</v>
      </c>
      <c r="W178" s="195">
        <v>107</v>
      </c>
      <c r="X178" s="195">
        <v>79</v>
      </c>
      <c r="Y178" s="195">
        <v>19</v>
      </c>
      <c r="Z178" s="195">
        <v>163</v>
      </c>
      <c r="AA178" s="196">
        <v>0.67</v>
      </c>
      <c r="AB178" s="195">
        <v>435</v>
      </c>
      <c r="AC178" s="229">
        <v>493</v>
      </c>
      <c r="AD178" s="248">
        <v>0.1950081718394068</v>
      </c>
      <c r="AE178" s="194">
        <v>0.23080272715923855</v>
      </c>
      <c r="AF178" s="194">
        <v>1.0694499636084773</v>
      </c>
      <c r="AG178" s="194">
        <v>3.6726654065028304</v>
      </c>
      <c r="AH178" s="195">
        <v>85.392686924718</v>
      </c>
      <c r="AI178" s="195">
        <v>98.64584417094797</v>
      </c>
      <c r="AJ178" s="194">
        <v>0.059132568973597414</v>
      </c>
      <c r="AK178" s="194">
        <v>0.1111815008547753</v>
      </c>
      <c r="AL178" s="194">
        <v>0.026614287769512888</v>
      </c>
      <c r="AM178" s="229">
        <v>1.781283516158276</v>
      </c>
      <c r="AN178" s="242">
        <v>4.609305794544575</v>
      </c>
      <c r="AO178" s="195">
        <v>33.36759035002899</v>
      </c>
      <c r="AP178" s="194">
        <v>0.0804417696206242</v>
      </c>
      <c r="AQ178" s="195">
        <v>1.5031968589352633</v>
      </c>
      <c r="AR178" s="195">
        <v>23.08409750025553</v>
      </c>
      <c r="AS178" s="195">
        <v>2.3978476732540677</v>
      </c>
      <c r="AT178" s="195">
        <v>5.279673510536757</v>
      </c>
      <c r="AU178" s="195">
        <v>3.062783708629333</v>
      </c>
      <c r="AV178" s="195">
        <v>2.4165155783849492</v>
      </c>
      <c r="AW178" s="195">
        <v>5.662974696521621</v>
      </c>
      <c r="AX178" s="195">
        <v>0.83830158768887</v>
      </c>
      <c r="AY178" s="195">
        <v>11.12165043139878</v>
      </c>
      <c r="AZ178" s="196">
        <v>0.2959219728119389</v>
      </c>
      <c r="BA178" s="195">
        <v>29.42808452004703</v>
      </c>
      <c r="BB178" s="229">
        <v>2.347248270373986</v>
      </c>
    </row>
    <row r="179" spans="1:54" ht="12" customHeight="1">
      <c r="A179" s="262" t="s">
        <v>31</v>
      </c>
      <c r="B179" s="214">
        <v>1.018664866164367</v>
      </c>
      <c r="C179" s="193">
        <v>19.915</v>
      </c>
      <c r="D179" s="215"/>
      <c r="E179" s="194">
        <v>0.348693</v>
      </c>
      <c r="F179" s="194">
        <v>3.24414</v>
      </c>
      <c r="G179" s="194">
        <v>4.424948</v>
      </c>
      <c r="H179" s="194">
        <v>26.258532</v>
      </c>
      <c r="I179" s="195">
        <v>1366</v>
      </c>
      <c r="J179" s="195">
        <v>938</v>
      </c>
      <c r="K179" s="194">
        <v>1.236998</v>
      </c>
      <c r="L179" s="194">
        <v>6.9897659999999995</v>
      </c>
      <c r="M179" s="194">
        <v>0.281765</v>
      </c>
      <c r="N179" s="229">
        <v>67</v>
      </c>
      <c r="O179" s="242">
        <v>74</v>
      </c>
      <c r="P179" s="195">
        <v>1222</v>
      </c>
      <c r="Q179" s="194">
        <v>1.720524</v>
      </c>
      <c r="R179" s="195">
        <v>19</v>
      </c>
      <c r="S179" s="198">
        <v>1234</v>
      </c>
      <c r="T179" s="195">
        <v>104</v>
      </c>
      <c r="U179" s="195">
        <v>386</v>
      </c>
      <c r="V179" s="195">
        <v>63</v>
      </c>
      <c r="W179" s="195">
        <v>106</v>
      </c>
      <c r="X179" s="195">
        <v>79</v>
      </c>
      <c r="Y179" s="195">
        <v>19</v>
      </c>
      <c r="Z179" s="195">
        <v>166</v>
      </c>
      <c r="AA179" s="196">
        <v>0.56</v>
      </c>
      <c r="AB179" s="195">
        <v>439</v>
      </c>
      <c r="AC179" s="229">
        <v>479</v>
      </c>
      <c r="AD179" s="248">
        <v>0.19528457832599502</v>
      </c>
      <c r="AE179" s="194">
        <v>0.2304782934236369</v>
      </c>
      <c r="AF179" s="194">
        <v>1.0725142539125896</v>
      </c>
      <c r="AG179" s="194">
        <v>3.681009588181335</v>
      </c>
      <c r="AH179" s="195">
        <v>85.19619688238235</v>
      </c>
      <c r="AI179" s="195">
        <v>97.31160498822639</v>
      </c>
      <c r="AJ179" s="194">
        <v>0.05933429454812025</v>
      </c>
      <c r="AK179" s="194">
        <v>0.11112431209112637</v>
      </c>
      <c r="AL179" s="194">
        <v>0.026614287769512888</v>
      </c>
      <c r="AM179" s="229">
        <v>1.7848118553172474</v>
      </c>
      <c r="AN179" s="242">
        <v>4.598224752459047</v>
      </c>
      <c r="AO179" s="195">
        <v>33.370933834933574</v>
      </c>
      <c r="AP179" s="194">
        <v>0.0804417696206242</v>
      </c>
      <c r="AQ179" s="195">
        <v>1.4996801134639353</v>
      </c>
      <c r="AR179" s="195">
        <v>22.987716913931912</v>
      </c>
      <c r="AS179" s="195">
        <v>2.394770916164575</v>
      </c>
      <c r="AT179" s="195">
        <v>5.279578224713022</v>
      </c>
      <c r="AU179" s="195">
        <v>3.06396340800606</v>
      </c>
      <c r="AV179" s="195">
        <v>2.412323061517954</v>
      </c>
      <c r="AW179" s="195">
        <v>5.662974696521621</v>
      </c>
      <c r="AX179" s="195">
        <v>0.83830158768887</v>
      </c>
      <c r="AY179" s="195">
        <v>11.013681978173778</v>
      </c>
      <c r="AZ179" s="196">
        <v>0.29717047968045013</v>
      </c>
      <c r="BA179" s="195">
        <v>29.39295202621367</v>
      </c>
      <c r="BB179" s="229">
        <v>2.3420052433015686</v>
      </c>
    </row>
    <row r="180" spans="1:54" ht="12.75">
      <c r="A180" s="262" t="s">
        <v>33</v>
      </c>
      <c r="B180" s="214">
        <v>1.0450635751682869</v>
      </c>
      <c r="C180" s="193">
        <v>4.4712</v>
      </c>
      <c r="D180" s="215"/>
      <c r="E180" s="194">
        <v>0.252246</v>
      </c>
      <c r="F180" s="194">
        <v>1.5135299999999998</v>
      </c>
      <c r="G180" s="194">
        <v>6.986759999999999</v>
      </c>
      <c r="H180" s="194">
        <v>28.735751999999998</v>
      </c>
      <c r="I180" s="195">
        <v>2462</v>
      </c>
      <c r="J180" s="195">
        <v>1539</v>
      </c>
      <c r="K180" s="194">
        <v>2.042292</v>
      </c>
      <c r="L180" s="194">
        <v>2.515744</v>
      </c>
      <c r="M180" s="194">
        <v>0.3357200000000001</v>
      </c>
      <c r="N180" s="229">
        <v>130</v>
      </c>
      <c r="O180" s="242">
        <v>128</v>
      </c>
      <c r="P180" s="195">
        <v>3071</v>
      </c>
      <c r="Q180" s="194">
        <v>3.972592</v>
      </c>
      <c r="R180" s="195">
        <v>52</v>
      </c>
      <c r="S180" s="198">
        <v>2987</v>
      </c>
      <c r="T180" s="195">
        <v>324</v>
      </c>
      <c r="U180" s="195">
        <v>1345</v>
      </c>
      <c r="V180" s="195">
        <v>296</v>
      </c>
      <c r="W180" s="195">
        <v>237</v>
      </c>
      <c r="X180" s="195">
        <v>96</v>
      </c>
      <c r="Y180" s="195">
        <v>26</v>
      </c>
      <c r="Z180" s="195">
        <v>87</v>
      </c>
      <c r="AA180" s="196">
        <v>1.08</v>
      </c>
      <c r="AB180" s="195">
        <v>879</v>
      </c>
      <c r="AC180" s="229">
        <v>2105</v>
      </c>
      <c r="AD180" s="248">
        <v>0.1991470948106255</v>
      </c>
      <c r="AE180" s="194">
        <v>0.16350495491031816</v>
      </c>
      <c r="AF180" s="194">
        <v>0.9294261495618467</v>
      </c>
      <c r="AG180" s="194">
        <v>3.66184839926276</v>
      </c>
      <c r="AH180" s="195">
        <v>127.98025550001928</v>
      </c>
      <c r="AI180" s="195">
        <v>168.82676480871245</v>
      </c>
      <c r="AJ180" s="194">
        <v>0.0591078895078108</v>
      </c>
      <c r="AK180" s="194">
        <v>0.09062815766857871</v>
      </c>
      <c r="AL180" s="194">
        <v>0.02620023505219547</v>
      </c>
      <c r="AM180" s="229">
        <v>1.7670072364692986</v>
      </c>
      <c r="AN180" s="242">
        <v>4.563041709851389</v>
      </c>
      <c r="AO180" s="195">
        <v>36.10657578111045</v>
      </c>
      <c r="AP180" s="194">
        <v>0.07353792926753311</v>
      </c>
      <c r="AQ180" s="195">
        <v>1.5887622398139916</v>
      </c>
      <c r="AR180" s="195">
        <v>56.97329350228589</v>
      </c>
      <c r="AS180" s="195">
        <v>4.219530729929058</v>
      </c>
      <c r="AT180" s="195">
        <v>6.116580779601023</v>
      </c>
      <c r="AU180" s="195">
        <v>4.506338990487381</v>
      </c>
      <c r="AV180" s="195">
        <v>4.478881029527222</v>
      </c>
      <c r="AW180" s="195">
        <v>5.513784717167192</v>
      </c>
      <c r="AX180" s="195">
        <v>0.8040504468030514</v>
      </c>
      <c r="AY180" s="195">
        <v>14.229135571269953</v>
      </c>
      <c r="AZ180" s="196">
        <v>0.2916356297442535</v>
      </c>
      <c r="BA180" s="195">
        <v>34.08718317911401</v>
      </c>
      <c r="BB180" s="229">
        <v>4.251831681937601</v>
      </c>
    </row>
    <row r="181" spans="1:54" ht="12.75">
      <c r="A181" s="262" t="s">
        <v>50</v>
      </c>
      <c r="B181" s="214">
        <v>1.0233722669732117</v>
      </c>
      <c r="C181" s="193">
        <v>7.300000000000011</v>
      </c>
      <c r="D181" s="215"/>
      <c r="E181" s="194">
        <v>0.689967</v>
      </c>
      <c r="F181" s="194">
        <v>0.37989</v>
      </c>
      <c r="G181" s="194">
        <v>3.588654</v>
      </c>
      <c r="H181" s="194">
        <v>18.434255999999998</v>
      </c>
      <c r="I181" s="195">
        <v>1152</v>
      </c>
      <c r="J181" s="195">
        <v>26930</v>
      </c>
      <c r="K181" s="194">
        <v>0.70567</v>
      </c>
      <c r="L181" s="194">
        <v>16.909802</v>
      </c>
      <c r="M181" s="194">
        <v>0.19483750000000002</v>
      </c>
      <c r="N181" s="263">
        <v>1946.3</v>
      </c>
      <c r="O181" s="242"/>
      <c r="P181" s="195">
        <v>442</v>
      </c>
      <c r="Q181" s="194">
        <v>2.30802</v>
      </c>
      <c r="R181" s="195">
        <v>16.2</v>
      </c>
      <c r="S181" s="195">
        <v>237.1</v>
      </c>
      <c r="T181" s="195">
        <v>178.3</v>
      </c>
      <c r="U181" s="195">
        <v>898.5</v>
      </c>
      <c r="V181" s="195">
        <v>155.1</v>
      </c>
      <c r="W181" s="195">
        <v>32.4</v>
      </c>
      <c r="X181" s="195">
        <v>396.7</v>
      </c>
      <c r="Y181" s="195">
        <v>36.7</v>
      </c>
      <c r="Z181" s="195">
        <v>92</v>
      </c>
      <c r="AA181" s="198">
        <v>224.99</v>
      </c>
      <c r="AB181" s="195">
        <v>270</v>
      </c>
      <c r="AC181" s="229">
        <v>10.62</v>
      </c>
      <c r="AD181" s="248">
        <v>0.18792290926438332</v>
      </c>
      <c r="AE181" s="194">
        <v>0.14898001066302372</v>
      </c>
      <c r="AF181" s="194">
        <v>1.1329235509515607</v>
      </c>
      <c r="AG181" s="194">
        <v>3.4394232502701727</v>
      </c>
      <c r="AH181" s="195">
        <v>58.489707642371464</v>
      </c>
      <c r="AI181" s="195">
        <v>1374.9057911835368</v>
      </c>
      <c r="AJ181" s="194">
        <v>0.08696163535603482</v>
      </c>
      <c r="AK181" s="194">
        <v>0.45114559389776415</v>
      </c>
      <c r="AL181" s="194">
        <v>0.050954438007947536</v>
      </c>
      <c r="AM181" s="229">
        <v>20.36576375542338</v>
      </c>
      <c r="AN181" s="242"/>
      <c r="AO181" s="195">
        <v>27.951438743061185</v>
      </c>
      <c r="AP181" s="194">
        <v>0.12482801239508393</v>
      </c>
      <c r="AQ181" s="195">
        <v>1.6485771946250523</v>
      </c>
      <c r="AR181" s="195">
        <v>4.812155899848559</v>
      </c>
      <c r="AS181" s="195">
        <v>11.255413774616416</v>
      </c>
      <c r="AT181" s="195">
        <v>5.960336022666134</v>
      </c>
      <c r="AU181" s="195">
        <v>6.368797444451817</v>
      </c>
      <c r="AV181" s="195">
        <v>2.5616389296503264</v>
      </c>
      <c r="AW181" s="195">
        <v>10.174893593956101</v>
      </c>
      <c r="AX181" s="195">
        <v>1.8420092897837135</v>
      </c>
      <c r="AY181" s="195">
        <v>16.012723528504377</v>
      </c>
      <c r="AZ181" s="196">
        <v>11.449553623392475</v>
      </c>
      <c r="BA181" s="195">
        <v>26.61016587429985</v>
      </c>
      <c r="BB181" s="229">
        <v>2.9664324491425385</v>
      </c>
    </row>
    <row r="182" spans="1:54" ht="12.75">
      <c r="A182" s="262" t="s">
        <v>37</v>
      </c>
      <c r="B182" s="214">
        <v>1.01564693570207</v>
      </c>
      <c r="C182" s="193">
        <v>19.895</v>
      </c>
      <c r="D182" s="215"/>
      <c r="E182" s="194">
        <v>0.66771</v>
      </c>
      <c r="F182" s="194">
        <v>0.73566</v>
      </c>
      <c r="G182" s="194">
        <v>5.721733</v>
      </c>
      <c r="H182" s="194">
        <v>32.208534</v>
      </c>
      <c r="I182" s="195">
        <v>610</v>
      </c>
      <c r="J182" s="195" t="s">
        <v>0</v>
      </c>
      <c r="K182" s="194">
        <v>1.7932320000000002</v>
      </c>
      <c r="L182" s="194">
        <v>0.471702</v>
      </c>
      <c r="M182" s="194">
        <v>0.413655</v>
      </c>
      <c r="N182" s="229">
        <v>66</v>
      </c>
      <c r="O182" s="242">
        <v>71</v>
      </c>
      <c r="P182" s="195">
        <v>543</v>
      </c>
      <c r="Q182" s="194">
        <v>2.259062</v>
      </c>
      <c r="R182" s="195">
        <v>10</v>
      </c>
      <c r="S182" s="195">
        <v>28</v>
      </c>
      <c r="T182" s="195">
        <v>12</v>
      </c>
      <c r="U182" s="195">
        <v>51</v>
      </c>
      <c r="V182" s="195">
        <v>8</v>
      </c>
      <c r="W182" s="195">
        <v>77</v>
      </c>
      <c r="X182" s="195">
        <v>78</v>
      </c>
      <c r="Y182" s="195">
        <v>31</v>
      </c>
      <c r="Z182" s="195">
        <v>504</v>
      </c>
      <c r="AA182" s="196">
        <v>0.89</v>
      </c>
      <c r="AB182" s="195">
        <v>359</v>
      </c>
      <c r="AC182" s="229">
        <v>17</v>
      </c>
      <c r="AD182" s="248">
        <v>0.18627559605332064</v>
      </c>
      <c r="AE182" s="194">
        <v>0.16008843967990022</v>
      </c>
      <c r="AF182" s="194">
        <v>0.9812409379642</v>
      </c>
      <c r="AG182" s="194">
        <v>3.9183391024708865</v>
      </c>
      <c r="AH182" s="195">
        <v>79.27346164121185</v>
      </c>
      <c r="AI182" s="195">
        <v>63</v>
      </c>
      <c r="AJ182" s="194">
        <v>0.057053236635838195</v>
      </c>
      <c r="AK182" s="194">
        <v>0.09415441771464907</v>
      </c>
      <c r="AL182" s="194">
        <v>0.02578923357512574</v>
      </c>
      <c r="AM182" s="229">
        <v>1.7884376578930754</v>
      </c>
      <c r="AN182" s="242">
        <v>4.609305794544575</v>
      </c>
      <c r="AO182" s="195">
        <v>34.067536510162164</v>
      </c>
      <c r="AP182" s="194">
        <v>0.07785812142135903</v>
      </c>
      <c r="AQ182" s="195">
        <v>1.5440536947324108</v>
      </c>
      <c r="AR182" s="195">
        <v>3.258000478910088</v>
      </c>
      <c r="AS182" s="195">
        <v>2.4383561942006517</v>
      </c>
      <c r="AT182" s="195">
        <v>5.379829000068955</v>
      </c>
      <c r="AU182" s="195">
        <v>3.2409111809180624</v>
      </c>
      <c r="AV182" s="195">
        <v>2.413345438501109</v>
      </c>
      <c r="AW182" s="195">
        <v>5.672498409018824</v>
      </c>
      <c r="AX182" s="195">
        <v>0.9374668624928006</v>
      </c>
      <c r="AY182" s="195">
        <v>14.214295328173346</v>
      </c>
      <c r="AZ182" s="196">
        <v>0.29354912704993436</v>
      </c>
      <c r="BA182" s="195">
        <v>30.35827558451979</v>
      </c>
      <c r="BB182" s="229">
        <v>2.34321199555632</v>
      </c>
    </row>
    <row r="183" spans="1:54" ht="12.75">
      <c r="A183" s="262" t="s">
        <v>37</v>
      </c>
      <c r="B183" s="214">
        <v>1.01564693570207</v>
      </c>
      <c r="C183" s="193">
        <v>19.895</v>
      </c>
      <c r="D183" s="215"/>
      <c r="E183" s="194">
        <v>0.652872</v>
      </c>
      <c r="F183" s="194">
        <v>0.7477199999999999</v>
      </c>
      <c r="G183" s="194">
        <v>5.774663</v>
      </c>
      <c r="H183" s="194">
        <v>31.689719999999998</v>
      </c>
      <c r="I183" s="195">
        <v>628</v>
      </c>
      <c r="J183" s="195" t="s">
        <v>0</v>
      </c>
      <c r="K183" s="194">
        <v>1.7849300000000001</v>
      </c>
      <c r="L183" s="194">
        <v>0.478849</v>
      </c>
      <c r="M183" s="194">
        <v>0.4076600000000001</v>
      </c>
      <c r="N183" s="229">
        <v>64</v>
      </c>
      <c r="O183" s="242">
        <v>87</v>
      </c>
      <c r="P183" s="195">
        <v>544</v>
      </c>
      <c r="Q183" s="194">
        <v>2.259062</v>
      </c>
      <c r="R183" s="195">
        <v>10</v>
      </c>
      <c r="S183" s="195">
        <v>28</v>
      </c>
      <c r="T183" s="195">
        <v>12</v>
      </c>
      <c r="U183" s="195">
        <v>50</v>
      </c>
      <c r="V183" s="195">
        <v>8</v>
      </c>
      <c r="W183" s="195">
        <v>77</v>
      </c>
      <c r="X183" s="195">
        <v>78</v>
      </c>
      <c r="Y183" s="195">
        <v>31</v>
      </c>
      <c r="Z183" s="195">
        <v>494</v>
      </c>
      <c r="AA183" s="196">
        <v>0.61</v>
      </c>
      <c r="AB183" s="195">
        <v>358</v>
      </c>
      <c r="AC183" s="229">
        <v>18</v>
      </c>
      <c r="AD183" s="248">
        <v>0.18655812426451748</v>
      </c>
      <c r="AE183" s="194">
        <v>0.1599829560569233</v>
      </c>
      <c r="AF183" s="194">
        <v>0.9782797684189073</v>
      </c>
      <c r="AG183" s="194">
        <v>3.860581482557465</v>
      </c>
      <c r="AH183" s="195">
        <v>79.1013742882547</v>
      </c>
      <c r="AI183" s="195">
        <v>63</v>
      </c>
      <c r="AJ183" s="194">
        <v>0.05701688364697109</v>
      </c>
      <c r="AK183" s="194">
        <v>0.09412757218444319</v>
      </c>
      <c r="AL183" s="194">
        <v>0.025812777012504676</v>
      </c>
      <c r="AM183" s="229">
        <v>1.795979276267972</v>
      </c>
      <c r="AN183" s="242">
        <v>4.561125876553936</v>
      </c>
      <c r="AO183" s="195">
        <v>34.065844075597575</v>
      </c>
      <c r="AP183" s="194">
        <v>0.07785812142135903</v>
      </c>
      <c r="AQ183" s="195">
        <v>1.5440536947324108</v>
      </c>
      <c r="AR183" s="195">
        <v>3.258000478910088</v>
      </c>
      <c r="AS183" s="195">
        <v>2.4383561942006517</v>
      </c>
      <c r="AT183" s="195">
        <v>5.3804424479521</v>
      </c>
      <c r="AU183" s="195">
        <v>3.2409111809180624</v>
      </c>
      <c r="AV183" s="195">
        <v>2.413345438501109</v>
      </c>
      <c r="AW183" s="195">
        <v>5.672498409018824</v>
      </c>
      <c r="AX183" s="195">
        <v>0.9374668624928006</v>
      </c>
      <c r="AY183" s="195">
        <v>13.773044895547097</v>
      </c>
      <c r="AZ183" s="196">
        <v>0.29659789950913984</v>
      </c>
      <c r="BA183" s="195">
        <v>30.37373355983506</v>
      </c>
      <c r="BB183" s="229">
        <v>2.3428439068551787</v>
      </c>
    </row>
    <row r="184" spans="1:54" ht="12.75">
      <c r="A184" s="262" t="s">
        <v>36</v>
      </c>
      <c r="B184" s="214">
        <v>1.0065777538492153</v>
      </c>
      <c r="C184" s="193">
        <v>17.2003</v>
      </c>
      <c r="D184" s="215"/>
      <c r="E184" s="194">
        <v>0.756738</v>
      </c>
      <c r="F184" s="194">
        <v>0.59094</v>
      </c>
      <c r="G184" s="194">
        <v>4.774286</v>
      </c>
      <c r="H184" s="194">
        <v>34.218354</v>
      </c>
      <c r="I184" s="195">
        <v>445</v>
      </c>
      <c r="J184" s="195" t="s">
        <v>0</v>
      </c>
      <c r="K184" s="194">
        <v>1.685306</v>
      </c>
      <c r="L184" s="194">
        <v>0.435967</v>
      </c>
      <c r="M184" s="194">
        <v>0.37768500000000005</v>
      </c>
      <c r="N184" s="229">
        <v>53</v>
      </c>
      <c r="O184" s="242">
        <v>68</v>
      </c>
      <c r="P184" s="195">
        <v>407</v>
      </c>
      <c r="Q184" s="194">
        <v>1.7135300000000002</v>
      </c>
      <c r="R184" s="195">
        <v>8</v>
      </c>
      <c r="S184" s="195">
        <v>22</v>
      </c>
      <c r="T184" s="195">
        <v>9</v>
      </c>
      <c r="U184" s="195">
        <v>40</v>
      </c>
      <c r="V184" s="195" t="s">
        <v>0</v>
      </c>
      <c r="W184" s="195">
        <v>69</v>
      </c>
      <c r="X184" s="195">
        <v>78</v>
      </c>
      <c r="Y184" s="195">
        <v>28</v>
      </c>
      <c r="Z184" s="195">
        <v>533</v>
      </c>
      <c r="AA184" s="196" t="s">
        <v>0</v>
      </c>
      <c r="AB184" s="195">
        <v>345</v>
      </c>
      <c r="AC184" s="229">
        <v>16</v>
      </c>
      <c r="AD184" s="248">
        <v>0.18487383445994482</v>
      </c>
      <c r="AE184" s="194">
        <v>0.1617359221393188</v>
      </c>
      <c r="AF184" s="194">
        <v>1.044616906881741</v>
      </c>
      <c r="AG184" s="194">
        <v>4.197687834513246</v>
      </c>
      <c r="AH184" s="195">
        <v>81.54006129295325</v>
      </c>
      <c r="AI184" s="195">
        <v>63</v>
      </c>
      <c r="AJ184" s="194">
        <v>0.05674795967330381</v>
      </c>
      <c r="AK184" s="194">
        <v>0.09429008039035332</v>
      </c>
      <c r="AL184" s="194">
        <v>0.025950835463309167</v>
      </c>
      <c r="AM184" s="229">
        <v>1.8441596257774575</v>
      </c>
      <c r="AN184" s="242">
        <v>4.621318417931872</v>
      </c>
      <c r="AO184" s="195">
        <v>34.31540352172475</v>
      </c>
      <c r="AP184" s="194">
        <v>0.08047875401326966</v>
      </c>
      <c r="AQ184" s="195">
        <v>1.5576723751133832</v>
      </c>
      <c r="AR184" s="195">
        <v>3.285256557211823</v>
      </c>
      <c r="AS184" s="195">
        <v>2.4504398403202217</v>
      </c>
      <c r="AT184" s="195">
        <v>5.386676738115707</v>
      </c>
      <c r="AU184" s="195">
        <v>3.256520614308753</v>
      </c>
      <c r="AV184" s="195">
        <v>2.4550002712590215</v>
      </c>
      <c r="AW184" s="195">
        <v>5.672498409018824</v>
      </c>
      <c r="AX184" s="195">
        <v>0.843909467540647</v>
      </c>
      <c r="AY184" s="195">
        <v>15.533643635472474</v>
      </c>
      <c r="AZ184" s="196">
        <v>0.3014112403573296</v>
      </c>
      <c r="BA184" s="195">
        <v>30.581978282594697</v>
      </c>
      <c r="BB184" s="229">
        <v>2.343581611654623</v>
      </c>
    </row>
    <row r="185" spans="1:54" ht="12.75">
      <c r="A185" s="262" t="s">
        <v>36</v>
      </c>
      <c r="B185" s="214">
        <v>1.0065777538492153</v>
      </c>
      <c r="C185" s="193">
        <v>17.2003</v>
      </c>
      <c r="D185" s="215"/>
      <c r="E185" s="194">
        <v>0.749319</v>
      </c>
      <c r="F185" s="194">
        <v>0.59697</v>
      </c>
      <c r="G185" s="194">
        <v>4.827216</v>
      </c>
      <c r="H185" s="194">
        <v>34.204332</v>
      </c>
      <c r="I185" s="195">
        <v>462</v>
      </c>
      <c r="J185" s="195" t="s">
        <v>0</v>
      </c>
      <c r="K185" s="194">
        <v>1.6936080000000002</v>
      </c>
      <c r="L185" s="194">
        <v>0.435967</v>
      </c>
      <c r="M185" s="194">
        <v>0.38967500000000005</v>
      </c>
      <c r="N185" s="229">
        <v>53</v>
      </c>
      <c r="O185" s="242">
        <v>75</v>
      </c>
      <c r="P185" s="195">
        <v>412</v>
      </c>
      <c r="Q185" s="194">
        <v>1.7135300000000002</v>
      </c>
      <c r="R185" s="195">
        <v>6</v>
      </c>
      <c r="S185" s="195">
        <v>23</v>
      </c>
      <c r="T185" s="195">
        <v>8</v>
      </c>
      <c r="U185" s="195">
        <v>40</v>
      </c>
      <c r="V185" s="195" t="s">
        <v>0</v>
      </c>
      <c r="W185" s="195">
        <v>69</v>
      </c>
      <c r="X185" s="195">
        <v>78</v>
      </c>
      <c r="Y185" s="195">
        <v>28</v>
      </c>
      <c r="Z185" s="195">
        <v>532</v>
      </c>
      <c r="AA185" s="196" t="s">
        <v>0</v>
      </c>
      <c r="AB185" s="195">
        <v>343</v>
      </c>
      <c r="AC185" s="229">
        <v>15</v>
      </c>
      <c r="AD185" s="248">
        <v>0.18497127545226497</v>
      </c>
      <c r="AE185" s="194">
        <v>0.1616533560952285</v>
      </c>
      <c r="AF185" s="194">
        <v>1.0405895535744</v>
      </c>
      <c r="AG185" s="194">
        <v>4.195457678842858</v>
      </c>
      <c r="AH185" s="195">
        <v>81.25067559495147</v>
      </c>
      <c r="AI185" s="195">
        <v>63</v>
      </c>
      <c r="AJ185" s="194">
        <v>0.0567585137982344</v>
      </c>
      <c r="AK185" s="194">
        <v>0.09429008039035332</v>
      </c>
      <c r="AL185" s="194">
        <v>0.025891560545103675</v>
      </c>
      <c r="AM185" s="229">
        <v>1.8441596257774575</v>
      </c>
      <c r="AN185" s="242">
        <v>4.594739271097088</v>
      </c>
      <c r="AO185" s="195">
        <v>34.30567302751491</v>
      </c>
      <c r="AP185" s="194">
        <v>0.08047875401326966</v>
      </c>
      <c r="AQ185" s="195">
        <v>1.5725873931217165</v>
      </c>
      <c r="AR185" s="195">
        <v>3.2804409418085667</v>
      </c>
      <c r="AS185" s="195">
        <v>2.4546037585558533</v>
      </c>
      <c r="AT185" s="195">
        <v>5.386676738115707</v>
      </c>
      <c r="AU185" s="195">
        <v>3.251254085832854</v>
      </c>
      <c r="AV185" s="195">
        <v>2.4550002712590215</v>
      </c>
      <c r="AW185" s="195">
        <v>5.672498409018824</v>
      </c>
      <c r="AX185" s="195">
        <v>0.843909467540647</v>
      </c>
      <c r="AY185" s="195">
        <v>15.487274780973802</v>
      </c>
      <c r="AZ185" s="196">
        <v>0.29966657622064685</v>
      </c>
      <c r="BA185" s="195">
        <v>30.61520767878018</v>
      </c>
      <c r="BB185" s="229">
        <v>2.343952754427524</v>
      </c>
    </row>
    <row r="186" spans="1:54" ht="12.75">
      <c r="A186" s="265" t="s">
        <v>42</v>
      </c>
      <c r="B186" s="214"/>
      <c r="C186" s="193"/>
      <c r="D186" s="215"/>
      <c r="E186" s="194"/>
      <c r="F186" s="194"/>
      <c r="G186" s="194"/>
      <c r="H186" s="194"/>
      <c r="I186" s="195"/>
      <c r="J186" s="195"/>
      <c r="K186" s="194"/>
      <c r="L186" s="194"/>
      <c r="M186" s="194"/>
      <c r="N186" s="229"/>
      <c r="O186" s="242"/>
      <c r="P186" s="195"/>
      <c r="Q186" s="194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6"/>
      <c r="AB186" s="195"/>
      <c r="AC186" s="229"/>
      <c r="AD186" s="248"/>
      <c r="AE186" s="194"/>
      <c r="AF186" s="194"/>
      <c r="AG186" s="194"/>
      <c r="AH186" s="195"/>
      <c r="AI186" s="195"/>
      <c r="AJ186" s="197"/>
      <c r="AK186" s="194"/>
      <c r="AL186" s="194"/>
      <c r="AM186" s="229"/>
      <c r="AN186" s="242"/>
      <c r="AO186" s="195"/>
      <c r="AP186" s="194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6"/>
      <c r="BA186" s="195"/>
      <c r="BB186" s="229"/>
    </row>
    <row r="187" spans="1:54" ht="12.75">
      <c r="A187" s="231" t="s">
        <v>43</v>
      </c>
      <c r="B187" s="214">
        <v>1.0320687451653057</v>
      </c>
      <c r="C187" s="193">
        <v>10.04</v>
      </c>
      <c r="D187" s="215">
        <f aca="true" t="shared" si="11" ref="D187:D196">C187/B187</f>
        <v>9.72803415182571</v>
      </c>
      <c r="E187" s="194">
        <v>0.7864140000000001</v>
      </c>
      <c r="F187" s="194">
        <v>3.1356</v>
      </c>
      <c r="G187" s="194">
        <v>3.525138</v>
      </c>
      <c r="H187" s="194">
        <v>23.22978</v>
      </c>
      <c r="I187" s="195">
        <v>1073</v>
      </c>
      <c r="J187" s="195">
        <v>402</v>
      </c>
      <c r="K187" s="194">
        <v>1.012844</v>
      </c>
      <c r="L187" s="194">
        <v>6.703886000000001</v>
      </c>
      <c r="M187" s="194">
        <v>0.254188</v>
      </c>
      <c r="N187" s="229">
        <v>50.9</v>
      </c>
      <c r="O187" s="242">
        <v>79.892</v>
      </c>
      <c r="P187" s="195">
        <v>1239</v>
      </c>
      <c r="Q187" s="194">
        <v>1.57365</v>
      </c>
      <c r="R187" s="195">
        <v>19.7</v>
      </c>
      <c r="S187" s="198">
        <v>1047.7</v>
      </c>
      <c r="T187" s="195">
        <v>68</v>
      </c>
      <c r="U187" s="195">
        <v>394.6</v>
      </c>
      <c r="V187" s="195">
        <v>92.3</v>
      </c>
      <c r="W187" s="195">
        <v>103.9</v>
      </c>
      <c r="X187" s="195">
        <v>70.8</v>
      </c>
      <c r="Y187" s="195">
        <v>14.1</v>
      </c>
      <c r="Z187" s="195">
        <v>127</v>
      </c>
      <c r="AA187" s="196">
        <v>0.87</v>
      </c>
      <c r="AB187" s="195">
        <v>401</v>
      </c>
      <c r="AC187" s="229">
        <v>576.41</v>
      </c>
      <c r="AD187" s="248">
        <v>0.1856425605620525</v>
      </c>
      <c r="AE187" s="194">
        <v>0.20546633924499436</v>
      </c>
      <c r="AF187" s="194">
        <v>1.1372656671543258</v>
      </c>
      <c r="AG187" s="194">
        <v>2.963148326881678</v>
      </c>
      <c r="AH187" s="195">
        <v>57.84750603629219</v>
      </c>
      <c r="AI187" s="195">
        <v>52.14188105867584</v>
      </c>
      <c r="AJ187" s="194">
        <v>0.08045815759136711</v>
      </c>
      <c r="AK187" s="194">
        <v>0.23156867286481952</v>
      </c>
      <c r="AL187" s="194">
        <v>0.0500153543940187</v>
      </c>
      <c r="AM187" s="229">
        <v>1.463904425474835</v>
      </c>
      <c r="AN187" s="242"/>
      <c r="AO187" s="195">
        <v>27.44932851603446</v>
      </c>
      <c r="AP187" s="194">
        <v>0.12967169302012582</v>
      </c>
      <c r="AQ187" s="195">
        <v>1.6429982244031112</v>
      </c>
      <c r="AR187" s="195">
        <v>19.23784299626851</v>
      </c>
      <c r="AS187" s="195">
        <v>11.295946913479666</v>
      </c>
      <c r="AT187" s="195">
        <v>5.633490832628594</v>
      </c>
      <c r="AU187" s="195">
        <v>6.231646536201394</v>
      </c>
      <c r="AV187" s="195">
        <v>2.3216723139673987</v>
      </c>
      <c r="AW187" s="195">
        <v>8.332961210818674</v>
      </c>
      <c r="AX187" s="195">
        <v>1.6471921212085778</v>
      </c>
      <c r="AY187" s="195">
        <v>14.777710858976663</v>
      </c>
      <c r="AZ187" s="196">
        <v>0.6113437140142233</v>
      </c>
      <c r="BA187" s="195">
        <v>24.9350180170615</v>
      </c>
      <c r="BB187" s="229">
        <v>5.900381711259945</v>
      </c>
    </row>
    <row r="188" spans="1:54" ht="12.75">
      <c r="A188" s="231" t="s">
        <v>43</v>
      </c>
      <c r="B188" s="214">
        <v>1.0320687451653057</v>
      </c>
      <c r="C188" s="193">
        <v>10</v>
      </c>
      <c r="D188" s="215">
        <f t="shared" si="11"/>
        <v>9.689277043651106</v>
      </c>
      <c r="E188" s="194">
        <v>0.868023</v>
      </c>
      <c r="F188" s="194">
        <v>3.06324</v>
      </c>
      <c r="G188" s="194">
        <v>3.763323</v>
      </c>
      <c r="H188" s="194">
        <v>23.701854</v>
      </c>
      <c r="I188" s="195">
        <v>1127</v>
      </c>
      <c r="J188" s="195">
        <v>460</v>
      </c>
      <c r="K188" s="194">
        <v>1.070958</v>
      </c>
      <c r="L188" s="194">
        <v>6.846826</v>
      </c>
      <c r="M188" s="194">
        <v>0.264979</v>
      </c>
      <c r="N188" s="229">
        <v>54.7</v>
      </c>
      <c r="O188" s="242">
        <v>69.888</v>
      </c>
      <c r="P188" s="195">
        <v>1301</v>
      </c>
      <c r="Q188" s="194">
        <v>1.671566</v>
      </c>
      <c r="R188" s="195">
        <v>21.1</v>
      </c>
      <c r="S188" s="198">
        <v>1134.8</v>
      </c>
      <c r="T188" s="195">
        <v>74.9</v>
      </c>
      <c r="U188" s="195">
        <v>418.5</v>
      </c>
      <c r="V188" s="195">
        <v>98.6</v>
      </c>
      <c r="W188" s="195">
        <v>109.6</v>
      </c>
      <c r="X188" s="195">
        <v>73.2</v>
      </c>
      <c r="Y188" s="195">
        <v>14.8</v>
      </c>
      <c r="Z188" s="195">
        <v>133</v>
      </c>
      <c r="AA188" s="196">
        <v>0.83</v>
      </c>
      <c r="AB188" s="195">
        <v>437</v>
      </c>
      <c r="AC188" s="229">
        <v>605.19</v>
      </c>
      <c r="AD188" s="248">
        <v>0.1843283018641564</v>
      </c>
      <c r="AE188" s="194">
        <v>0.20204972065841137</v>
      </c>
      <c r="AF188" s="194">
        <v>1.1213208422096592</v>
      </c>
      <c r="AG188" s="194">
        <v>2.9311592882158735</v>
      </c>
      <c r="AH188" s="195">
        <v>58.26609298568659</v>
      </c>
      <c r="AI188" s="195">
        <v>54.62763607558666</v>
      </c>
      <c r="AJ188" s="194">
        <v>0.07946959265770136</v>
      </c>
      <c r="AK188" s="194">
        <v>0.2336918079044016</v>
      </c>
      <c r="AL188" s="194">
        <v>0.04986736581797628</v>
      </c>
      <c r="AM188" s="229">
        <v>1.4535802796028796</v>
      </c>
      <c r="AN188" s="242"/>
      <c r="AO188" s="195">
        <v>27.432324103058807</v>
      </c>
      <c r="AP188" s="194">
        <v>0.1289348348248691</v>
      </c>
      <c r="AQ188" s="195">
        <v>1.642056076059768</v>
      </c>
      <c r="AR188" s="195">
        <v>20.868961693668766</v>
      </c>
      <c r="AS188" s="195">
        <v>11.291060443910819</v>
      </c>
      <c r="AT188" s="195">
        <v>5.637742024364913</v>
      </c>
      <c r="AU188" s="195">
        <v>6.235178596446917</v>
      </c>
      <c r="AV188" s="195">
        <v>2.3478158836235186</v>
      </c>
      <c r="AW188" s="195">
        <v>8.300349239506682</v>
      </c>
      <c r="AX188" s="195">
        <v>1.6299371128712634</v>
      </c>
      <c r="AY188" s="195">
        <v>14.583478919112718</v>
      </c>
      <c r="AZ188" s="196">
        <v>0.6120154737025293</v>
      </c>
      <c r="BA188" s="195">
        <v>24.64932364182638</v>
      </c>
      <c r="BB188" s="229">
        <v>6.16492738970755</v>
      </c>
    </row>
    <row r="189" spans="1:54" ht="12.75">
      <c r="A189" s="231" t="s">
        <v>44</v>
      </c>
      <c r="B189" s="214">
        <v>1.018664866164367</v>
      </c>
      <c r="C189" s="193">
        <v>10.05</v>
      </c>
      <c r="D189" s="215">
        <f t="shared" si="11"/>
        <v>9.865855134320869</v>
      </c>
      <c r="E189" s="194">
        <v>0.823509</v>
      </c>
      <c r="F189" s="194">
        <v>3.48534</v>
      </c>
      <c r="G189" s="194">
        <v>3.615119</v>
      </c>
      <c r="H189" s="194">
        <v>23.655113999999998</v>
      </c>
      <c r="I189" s="195">
        <v>1043</v>
      </c>
      <c r="J189" s="195">
        <v>389</v>
      </c>
      <c r="K189" s="194">
        <v>1.012844</v>
      </c>
      <c r="L189" s="194">
        <v>7.004060000000001</v>
      </c>
      <c r="M189" s="194">
        <v>0.2583845</v>
      </c>
      <c r="N189" s="229">
        <v>50</v>
      </c>
      <c r="O189" s="242">
        <v>89.186</v>
      </c>
      <c r="P189" s="195">
        <v>1048</v>
      </c>
      <c r="Q189" s="194">
        <v>1.5246920000000002</v>
      </c>
      <c r="R189" s="195">
        <v>17</v>
      </c>
      <c r="S189" s="198">
        <v>1001</v>
      </c>
      <c r="T189" s="195">
        <v>64.3</v>
      </c>
      <c r="U189" s="195">
        <v>344.1</v>
      </c>
      <c r="V189" s="195">
        <v>69</v>
      </c>
      <c r="W189" s="195">
        <v>98</v>
      </c>
      <c r="X189" s="195">
        <v>71</v>
      </c>
      <c r="Y189" s="195">
        <v>15</v>
      </c>
      <c r="Z189" s="195">
        <v>138</v>
      </c>
      <c r="AA189" s="196">
        <v>0.82</v>
      </c>
      <c r="AB189" s="195">
        <v>386</v>
      </c>
      <c r="AC189" s="229">
        <v>452.69</v>
      </c>
      <c r="AD189" s="248">
        <v>0.18497429000613194</v>
      </c>
      <c r="AE189" s="194">
        <v>0.22272151597440706</v>
      </c>
      <c r="AF189" s="194">
        <v>1.1311335183914912</v>
      </c>
      <c r="AG189" s="194">
        <v>2.934190003305598</v>
      </c>
      <c r="AH189" s="195">
        <v>57.65356714077159</v>
      </c>
      <c r="AI189" s="195">
        <v>51.71820703759585</v>
      </c>
      <c r="AJ189" s="194">
        <v>0.08045815759136711</v>
      </c>
      <c r="AK189" s="194">
        <v>0.23608246892010815</v>
      </c>
      <c r="AL189" s="194">
        <v>0.049956955786584295</v>
      </c>
      <c r="AM189" s="229">
        <v>1.4665110010773832</v>
      </c>
      <c r="AN189" s="242"/>
      <c r="AO189" s="195">
        <v>27.5219416181425</v>
      </c>
      <c r="AP189" s="194">
        <v>0.13005017708438857</v>
      </c>
      <c r="AQ189" s="195">
        <v>1.6468973992371954</v>
      </c>
      <c r="AR189" s="195">
        <v>18.364858122770777</v>
      </c>
      <c r="AS189" s="195">
        <v>11.29869571499386</v>
      </c>
      <c r="AT189" s="195">
        <v>5.628334047936347</v>
      </c>
      <c r="AU189" s="195">
        <v>6.238682289850674</v>
      </c>
      <c r="AV189" s="195">
        <v>2.3015903606120838</v>
      </c>
      <c r="AW189" s="195">
        <v>8.330221431661117</v>
      </c>
      <c r="AX189" s="195">
        <v>1.6252537976437842</v>
      </c>
      <c r="AY189" s="195">
        <v>14.425944923972828</v>
      </c>
      <c r="AZ189" s="196">
        <v>0.6121843984440648</v>
      </c>
      <c r="BA189" s="195">
        <v>25.07736856812344</v>
      </c>
      <c r="BB189" s="229">
        <v>4.811825137436346</v>
      </c>
    </row>
    <row r="190" spans="1:54" ht="12.75">
      <c r="A190" s="231" t="s">
        <v>45</v>
      </c>
      <c r="B190" s="214">
        <v>1.018664866164367</v>
      </c>
      <c r="C190" s="193">
        <v>10.05</v>
      </c>
      <c r="D190" s="215">
        <f t="shared" si="11"/>
        <v>9.865855134320869</v>
      </c>
      <c r="E190" s="194">
        <v>0.823509</v>
      </c>
      <c r="F190" s="194">
        <v>3.05721</v>
      </c>
      <c r="G190" s="194">
        <v>3.324004</v>
      </c>
      <c r="H190" s="194">
        <v>21.869646</v>
      </c>
      <c r="I190" s="195">
        <v>1007</v>
      </c>
      <c r="J190" s="195">
        <v>394</v>
      </c>
      <c r="K190" s="194">
        <v>0.938126</v>
      </c>
      <c r="L190" s="194">
        <v>6.175008</v>
      </c>
      <c r="M190" s="194">
        <v>0.23860100000000004</v>
      </c>
      <c r="N190" s="229">
        <v>45.8</v>
      </c>
      <c r="O190" s="242">
        <v>128.635</v>
      </c>
      <c r="P190" s="195">
        <v>951</v>
      </c>
      <c r="Q190" s="194">
        <v>1.4127880000000002</v>
      </c>
      <c r="R190" s="195">
        <v>14.3</v>
      </c>
      <c r="S190" s="198">
        <v>907.2</v>
      </c>
      <c r="T190" s="195">
        <v>56</v>
      </c>
      <c r="U190" s="195">
        <v>309</v>
      </c>
      <c r="V190" s="195">
        <v>58.1</v>
      </c>
      <c r="W190" s="195">
        <v>89.3</v>
      </c>
      <c r="X190" s="195">
        <v>65.7</v>
      </c>
      <c r="Y190" s="195">
        <v>13.6</v>
      </c>
      <c r="Z190" s="195">
        <v>131</v>
      </c>
      <c r="AA190" s="196">
        <v>1.04</v>
      </c>
      <c r="AB190" s="195">
        <v>358</v>
      </c>
      <c r="AC190" s="229">
        <v>400.45</v>
      </c>
      <c r="AD190" s="248">
        <v>0.18497429000613194</v>
      </c>
      <c r="AE190" s="194">
        <v>0.20176761900033433</v>
      </c>
      <c r="AF190" s="194">
        <v>1.1514370002862062</v>
      </c>
      <c r="AG190" s="194">
        <v>3.0717056231842017</v>
      </c>
      <c r="AH190" s="195">
        <v>57.45774560035916</v>
      </c>
      <c r="AI190" s="195">
        <v>51.875100681588684</v>
      </c>
      <c r="AJ190" s="194">
        <v>0.08184849675104938</v>
      </c>
      <c r="AK190" s="194">
        <v>0.22415122169068072</v>
      </c>
      <c r="AL190" s="194">
        <v>0.050241637338701184</v>
      </c>
      <c r="AM190" s="229">
        <v>1.4794779620389555</v>
      </c>
      <c r="AN190" s="242"/>
      <c r="AO190" s="195">
        <v>27.570455219520106</v>
      </c>
      <c r="AP190" s="194">
        <v>0.13094007006540762</v>
      </c>
      <c r="AQ190" s="195">
        <v>1.6535212846815044</v>
      </c>
      <c r="AR190" s="195">
        <v>16.61555545327223</v>
      </c>
      <c r="AS190" s="195">
        <v>11.305187919847318</v>
      </c>
      <c r="AT190" s="195">
        <v>5.627815031717693</v>
      </c>
      <c r="AU190" s="195">
        <v>6.252811347313899</v>
      </c>
      <c r="AV190" s="195">
        <v>2.2853044632973396</v>
      </c>
      <c r="AW190" s="195">
        <v>8.404167439889392</v>
      </c>
      <c r="AX190" s="195">
        <v>1.6603221838147053</v>
      </c>
      <c r="AY190" s="195">
        <v>14.647603297278389</v>
      </c>
      <c r="AZ190" s="196">
        <v>0.608559474345235</v>
      </c>
      <c r="BA190" s="195">
        <v>25.37870824442558</v>
      </c>
      <c r="BB190" s="229">
        <v>4.385623044422676</v>
      </c>
    </row>
    <row r="191" spans="1:54" ht="12.75">
      <c r="A191" s="231" t="s">
        <v>46</v>
      </c>
      <c r="B191" s="214">
        <v>1.0450635751682869</v>
      </c>
      <c r="C191" s="193">
        <v>5.06</v>
      </c>
      <c r="D191" s="215">
        <f t="shared" si="11"/>
        <v>4.841810699588478</v>
      </c>
      <c r="E191" s="194">
        <v>1.6915319999999998</v>
      </c>
      <c r="F191" s="194">
        <v>1.35675</v>
      </c>
      <c r="G191" s="194">
        <v>5.732319</v>
      </c>
      <c r="H191" s="194">
        <v>24.300126</v>
      </c>
      <c r="I191" s="195">
        <v>1630</v>
      </c>
      <c r="J191" s="195">
        <v>727</v>
      </c>
      <c r="K191" s="194">
        <v>1.6936080000000002</v>
      </c>
      <c r="L191" s="194">
        <v>2.344216</v>
      </c>
      <c r="M191" s="194">
        <v>0.30994150000000004</v>
      </c>
      <c r="N191" s="229">
        <v>102</v>
      </c>
      <c r="O191" s="242">
        <v>112.115</v>
      </c>
      <c r="P191" s="195">
        <v>2682</v>
      </c>
      <c r="Q191" s="194">
        <v>3.503994</v>
      </c>
      <c r="R191" s="195">
        <v>45.4</v>
      </c>
      <c r="S191" s="198">
        <v>2491.4</v>
      </c>
      <c r="T191" s="195">
        <v>176.3</v>
      </c>
      <c r="U191" s="195">
        <v>1185.3</v>
      </c>
      <c r="V191" s="195">
        <v>235.5</v>
      </c>
      <c r="W191" s="195">
        <v>200.9</v>
      </c>
      <c r="X191" s="195">
        <v>78.2</v>
      </c>
      <c r="Y191" s="195">
        <v>12.1</v>
      </c>
      <c r="Z191" s="195">
        <v>76</v>
      </c>
      <c r="AA191" s="196">
        <v>1.11</v>
      </c>
      <c r="AB191" s="195">
        <v>768</v>
      </c>
      <c r="AC191" s="229">
        <v>1874.11</v>
      </c>
      <c r="AD191" s="248">
        <v>0.20070384672352737</v>
      </c>
      <c r="AE191" s="194">
        <v>0.16116562973407242</v>
      </c>
      <c r="AF191" s="194">
        <v>0.9806435051639469</v>
      </c>
      <c r="AG191" s="194">
        <v>3.8159331306705666</v>
      </c>
      <c r="AH191" s="195">
        <v>92.85029334891806</v>
      </c>
      <c r="AI191" s="195">
        <v>75.24402725225096</v>
      </c>
      <c r="AJ191" s="194">
        <v>0.0567585137982344</v>
      </c>
      <c r="AK191" s="194">
        <v>0.09059188363450658</v>
      </c>
      <c r="AL191" s="194">
        <v>0.026385189321159123</v>
      </c>
      <c r="AM191" s="229">
        <v>1.7226154711031387</v>
      </c>
      <c r="AN191" s="242">
        <v>4.540739523852724</v>
      </c>
      <c r="AO191" s="195">
        <v>35.000870735064616</v>
      </c>
      <c r="AP191" s="194">
        <v>0.07408672040024333</v>
      </c>
      <c r="AQ191" s="195">
        <v>1.5402261029044173</v>
      </c>
      <c r="AR191" s="195">
        <v>47.34576333430481</v>
      </c>
      <c r="AS191" s="195">
        <v>2.783041055102938</v>
      </c>
      <c r="AT191" s="195">
        <v>5.876076098142725</v>
      </c>
      <c r="AU191" s="195">
        <v>3.877964412995482</v>
      </c>
      <c r="AV191" s="195">
        <v>3.7154536597802643</v>
      </c>
      <c r="AW191" s="195">
        <v>5.670587210397677</v>
      </c>
      <c r="AX191" s="195">
        <v>1.0926267770064033</v>
      </c>
      <c r="AY191" s="195">
        <v>14.723329277982836</v>
      </c>
      <c r="AZ191" s="196">
        <v>0.2913451801398743</v>
      </c>
      <c r="BA191" s="195">
        <v>31.441442229242732</v>
      </c>
      <c r="BB191" s="229">
        <v>3.884994700990562</v>
      </c>
    </row>
    <row r="192" spans="1:54" ht="12.75">
      <c r="A192" s="231" t="s">
        <v>46</v>
      </c>
      <c r="B192" s="214">
        <v>1.0450635751682869</v>
      </c>
      <c r="C192" s="193">
        <v>5</v>
      </c>
      <c r="D192" s="215">
        <f t="shared" si="11"/>
        <v>4.784397924494544</v>
      </c>
      <c r="E192" s="194">
        <v>1.698951</v>
      </c>
      <c r="F192" s="194">
        <v>1.3386600000000002</v>
      </c>
      <c r="G192" s="194">
        <v>5.689975</v>
      </c>
      <c r="H192" s="194">
        <v>24.029033999999996</v>
      </c>
      <c r="I192" s="195">
        <v>1630</v>
      </c>
      <c r="J192" s="195">
        <v>731</v>
      </c>
      <c r="K192" s="194">
        <v>1.685306</v>
      </c>
      <c r="L192" s="194">
        <v>2.329922</v>
      </c>
      <c r="M192" s="194">
        <v>0.3075435</v>
      </c>
      <c r="N192" s="229">
        <v>102.9</v>
      </c>
      <c r="O192" s="242">
        <v>111.131</v>
      </c>
      <c r="P192" s="195">
        <v>2668</v>
      </c>
      <c r="Q192" s="194">
        <v>3.490006</v>
      </c>
      <c r="R192" s="195">
        <v>46.1</v>
      </c>
      <c r="S192" s="198">
        <v>2481.9</v>
      </c>
      <c r="T192" s="195">
        <v>175.6</v>
      </c>
      <c r="U192" s="195">
        <v>1177.4</v>
      </c>
      <c r="V192" s="195">
        <v>231.2</v>
      </c>
      <c r="W192" s="195">
        <v>200</v>
      </c>
      <c r="X192" s="195">
        <v>77.7</v>
      </c>
      <c r="Y192" s="195">
        <v>12</v>
      </c>
      <c r="Z192" s="195">
        <v>75</v>
      </c>
      <c r="AA192" s="196">
        <v>0.95</v>
      </c>
      <c r="AB192" s="195">
        <v>768</v>
      </c>
      <c r="AC192" s="229">
        <v>1855.02</v>
      </c>
      <c r="AD192" s="248">
        <v>0.20103471412156784</v>
      </c>
      <c r="AE192" s="194">
        <v>0.16094769223296687</v>
      </c>
      <c r="AF192" s="194">
        <v>0.9830487572919163</v>
      </c>
      <c r="AG192" s="194">
        <v>3.842395525187162</v>
      </c>
      <c r="AH192" s="195">
        <v>92.85029334891806</v>
      </c>
      <c r="AI192" s="195">
        <v>75.6304217700953</v>
      </c>
      <c r="AJ192" s="194">
        <v>0.05674795967330381</v>
      </c>
      <c r="AK192" s="194">
        <v>0.09059165592733959</v>
      </c>
      <c r="AL192" s="194">
        <v>0.026403600634711307</v>
      </c>
      <c r="AM192" s="229">
        <v>1.7227386494938668</v>
      </c>
      <c r="AN192" s="242">
        <v>4.540253763294609</v>
      </c>
      <c r="AO192" s="195">
        <v>34.965913806963044</v>
      </c>
      <c r="AP192" s="194">
        <v>0.07411067913271953</v>
      </c>
      <c r="AQ192" s="195">
        <v>1.5447032982018263</v>
      </c>
      <c r="AR192" s="195">
        <v>47.16128852496704</v>
      </c>
      <c r="AS192" s="195">
        <v>2.7778899085876847</v>
      </c>
      <c r="AT192" s="195">
        <v>5.86506881709504</v>
      </c>
      <c r="AU192" s="195">
        <v>3.8378534834043547</v>
      </c>
      <c r="AV192" s="195">
        <v>3.6974714894221825</v>
      </c>
      <c r="AW192" s="195">
        <v>5.6753712463300925</v>
      </c>
      <c r="AX192" s="195">
        <v>1.097328535328945</v>
      </c>
      <c r="AY192" s="195">
        <v>14.768669698968985</v>
      </c>
      <c r="AZ192" s="196">
        <v>0.29293113461673714</v>
      </c>
      <c r="BA192" s="195">
        <v>31.441442229242732</v>
      </c>
      <c r="BB192" s="229">
        <v>3.855401635510219</v>
      </c>
    </row>
    <row r="193" spans="1:54" ht="12.75">
      <c r="A193" s="231" t="s">
        <v>47</v>
      </c>
      <c r="B193" s="214">
        <v>1.0233722669732117</v>
      </c>
      <c r="C193" s="193">
        <v>10.02</v>
      </c>
      <c r="D193" s="215">
        <f t="shared" si="11"/>
        <v>9.79115843116969</v>
      </c>
      <c r="E193" s="194">
        <v>0.697386</v>
      </c>
      <c r="F193" s="194">
        <v>0.31959</v>
      </c>
      <c r="G193" s="194">
        <v>3.165214</v>
      </c>
      <c r="H193" s="194">
        <v>16.28889</v>
      </c>
      <c r="I193" s="195">
        <v>1080</v>
      </c>
      <c r="J193" s="195">
        <v>15959</v>
      </c>
      <c r="K193" s="194">
        <v>0.6309520000000001</v>
      </c>
      <c r="L193" s="194">
        <v>14.572733000000001</v>
      </c>
      <c r="M193" s="194">
        <v>0.178651</v>
      </c>
      <c r="N193" s="263">
        <v>1676.2</v>
      </c>
      <c r="O193" s="242"/>
      <c r="P193" s="195">
        <v>389</v>
      </c>
      <c r="Q193" s="194">
        <v>1.636596</v>
      </c>
      <c r="R193" s="195">
        <v>25.6</v>
      </c>
      <c r="S193" s="195">
        <v>204.8</v>
      </c>
      <c r="T193" s="195">
        <v>142.1</v>
      </c>
      <c r="U193" s="195">
        <v>774.5</v>
      </c>
      <c r="V193" s="195">
        <v>89.7</v>
      </c>
      <c r="W193" s="195">
        <v>28.9</v>
      </c>
      <c r="X193" s="195">
        <v>325.1</v>
      </c>
      <c r="Y193" s="195">
        <v>31.3</v>
      </c>
      <c r="Z193" s="195">
        <v>80</v>
      </c>
      <c r="AA193" s="198">
        <v>143.27</v>
      </c>
      <c r="AB193" s="195">
        <v>240</v>
      </c>
      <c r="AC193" s="229">
        <v>9.29</v>
      </c>
      <c r="AD193" s="248">
        <v>0.18772008428173945</v>
      </c>
      <c r="AE193" s="194">
        <v>0.15004935799872798</v>
      </c>
      <c r="AF193" s="194">
        <v>1.1630655711251312</v>
      </c>
      <c r="AG193" s="194">
        <v>3.7232094281367463</v>
      </c>
      <c r="AH193" s="195">
        <v>57.89674970496789</v>
      </c>
      <c r="AI193" s="195">
        <v>841.0445506239973</v>
      </c>
      <c r="AJ193" s="194">
        <v>0.08883437743508922</v>
      </c>
      <c r="AK193" s="194">
        <v>0.3936888234782976</v>
      </c>
      <c r="AL193" s="194">
        <v>0.05124632329049341</v>
      </c>
      <c r="AM193" s="229">
        <v>17.424212253164754</v>
      </c>
      <c r="AN193" s="242"/>
      <c r="AO193" s="195">
        <v>28.003103550865823</v>
      </c>
      <c r="AP193" s="194">
        <v>0.12919490019509505</v>
      </c>
      <c r="AQ193" s="195">
        <v>1.644034732801954</v>
      </c>
      <c r="AR193" s="195">
        <v>4.373875099427149</v>
      </c>
      <c r="AS193" s="195">
        <v>11.259856073591582</v>
      </c>
      <c r="AT193" s="195">
        <v>5.8353953879435085</v>
      </c>
      <c r="AU193" s="195">
        <v>6.23086300541302</v>
      </c>
      <c r="AV193" s="195">
        <v>2.5976734912774413</v>
      </c>
      <c r="AW193" s="195">
        <v>8.799438852435024</v>
      </c>
      <c r="AX193" s="195">
        <v>1.6614496578436362</v>
      </c>
      <c r="AY193" s="195">
        <v>16.47166469138875</v>
      </c>
      <c r="AZ193" s="196">
        <v>7.216900421163836</v>
      </c>
      <c r="BA193" s="195">
        <v>27.121160459650987</v>
      </c>
      <c r="BB193" s="229">
        <v>6.034069173701358</v>
      </c>
    </row>
    <row r="194" spans="1:54" ht="12.75">
      <c r="A194" s="231" t="s">
        <v>47</v>
      </c>
      <c r="B194" s="214">
        <v>1.0233722669732117</v>
      </c>
      <c r="C194" s="193">
        <v>10.01</v>
      </c>
      <c r="D194" s="215">
        <f t="shared" si="11"/>
        <v>9.78138681596892</v>
      </c>
      <c r="E194" s="194">
        <v>0.66771</v>
      </c>
      <c r="F194" s="194">
        <v>0.33165</v>
      </c>
      <c r="G194" s="194">
        <v>3.255195</v>
      </c>
      <c r="H194" s="194">
        <v>16.606722</v>
      </c>
      <c r="I194" s="195">
        <v>1082</v>
      </c>
      <c r="J194" s="195">
        <v>16296</v>
      </c>
      <c r="K194" s="194">
        <v>0.647556</v>
      </c>
      <c r="L194" s="194">
        <v>15.044435</v>
      </c>
      <c r="M194" s="194">
        <v>0.182248</v>
      </c>
      <c r="N194" s="263">
        <v>1715.8</v>
      </c>
      <c r="O194" s="242"/>
      <c r="P194" s="195">
        <v>406</v>
      </c>
      <c r="Q194" s="194">
        <v>1.7554939999999999</v>
      </c>
      <c r="R194" s="195">
        <v>16.5</v>
      </c>
      <c r="S194" s="195">
        <v>212.2</v>
      </c>
      <c r="T194" s="195">
        <v>148.3</v>
      </c>
      <c r="U194" s="195">
        <v>791.6</v>
      </c>
      <c r="V194" s="195">
        <v>100.4</v>
      </c>
      <c r="W194" s="195">
        <v>29.5</v>
      </c>
      <c r="X194" s="195">
        <v>331.8</v>
      </c>
      <c r="Y194" s="195">
        <v>32.1</v>
      </c>
      <c r="Z194" s="195">
        <v>82</v>
      </c>
      <c r="AA194" s="198">
        <v>146.57</v>
      </c>
      <c r="AB194" s="195">
        <v>252</v>
      </c>
      <c r="AC194" s="229">
        <v>9.61</v>
      </c>
      <c r="AD194" s="248">
        <v>0.18855834986678796</v>
      </c>
      <c r="AE194" s="194">
        <v>0.14982743415326358</v>
      </c>
      <c r="AF194" s="194">
        <v>1.156429111304589</v>
      </c>
      <c r="AG194" s="194">
        <v>3.6790052220889686</v>
      </c>
      <c r="AH194" s="195">
        <v>57.91109543560799</v>
      </c>
      <c r="AI194" s="195">
        <v>856.5834297826192</v>
      </c>
      <c r="AJ194" s="194">
        <v>0.0884093296037505</v>
      </c>
      <c r="AK194" s="194">
        <v>0.405102669340541</v>
      </c>
      <c r="AL194" s="194">
        <v>0.051180166888283</v>
      </c>
      <c r="AM194" s="229">
        <v>17.855308600814528</v>
      </c>
      <c r="AN194" s="242"/>
      <c r="AO194" s="195">
        <v>27.986289541960627</v>
      </c>
      <c r="AP194" s="194">
        <v>0.12832487115459248</v>
      </c>
      <c r="AQ194" s="195">
        <v>1.6479192732133643</v>
      </c>
      <c r="AR194" s="195">
        <v>4.4706653278202175</v>
      </c>
      <c r="AS194" s="195">
        <v>11.258479555763563</v>
      </c>
      <c r="AT194" s="195">
        <v>5.850989029754641</v>
      </c>
      <c r="AU194" s="195">
        <v>6.236612120143324</v>
      </c>
      <c r="AV194" s="195">
        <v>2.5913673148404404</v>
      </c>
      <c r="AW194" s="195">
        <v>8.912232252426564</v>
      </c>
      <c r="AX194" s="195">
        <v>1.6838950810623623</v>
      </c>
      <c r="AY194" s="195">
        <v>16.394043499825422</v>
      </c>
      <c r="AZ194" s="196">
        <v>7.387631246003814</v>
      </c>
      <c r="BA194" s="195">
        <v>26.91154417103156</v>
      </c>
      <c r="BB194" s="229">
        <v>4.8228229031885865</v>
      </c>
    </row>
    <row r="195" spans="1:54" ht="12.75">
      <c r="A195" s="231" t="s">
        <v>48</v>
      </c>
      <c r="B195" s="214">
        <v>1.01564693570207</v>
      </c>
      <c r="C195" s="193">
        <v>10.09</v>
      </c>
      <c r="D195" s="215">
        <f t="shared" si="11"/>
        <v>9.93455466197537</v>
      </c>
      <c r="E195" s="194">
        <v>1.03866</v>
      </c>
      <c r="F195" s="194">
        <v>0.57888</v>
      </c>
      <c r="G195" s="194">
        <v>5.150089</v>
      </c>
      <c r="H195" s="194">
        <v>34.526838</v>
      </c>
      <c r="I195" s="195">
        <v>461</v>
      </c>
      <c r="J195" s="195" t="s">
        <v>0</v>
      </c>
      <c r="K195" s="194">
        <v>1.7849300000000001</v>
      </c>
      <c r="L195" s="194">
        <v>0.435967</v>
      </c>
      <c r="M195" s="194">
        <v>0.40586150000000004</v>
      </c>
      <c r="N195" s="229">
        <v>57.4</v>
      </c>
      <c r="O195" s="242">
        <v>93.503</v>
      </c>
      <c r="P195" s="195">
        <v>526</v>
      </c>
      <c r="Q195" s="194">
        <v>2.119182</v>
      </c>
      <c r="R195" s="195">
        <v>9.2</v>
      </c>
      <c r="S195" s="195">
        <v>27.2</v>
      </c>
      <c r="T195" s="195">
        <v>11.5</v>
      </c>
      <c r="U195" s="195">
        <v>50.4</v>
      </c>
      <c r="V195" s="195" t="s">
        <v>0</v>
      </c>
      <c r="W195" s="195">
        <v>78.1</v>
      </c>
      <c r="X195" s="195">
        <v>78.1</v>
      </c>
      <c r="Y195" s="195">
        <v>31.8</v>
      </c>
      <c r="Z195" s="195">
        <v>482</v>
      </c>
      <c r="AA195" s="196">
        <v>0.69</v>
      </c>
      <c r="AB195" s="195">
        <v>373</v>
      </c>
      <c r="AC195" s="229">
        <v>18.17</v>
      </c>
      <c r="AD195" s="248">
        <v>0.1838333787034691</v>
      </c>
      <c r="AE195" s="194">
        <v>0.1619046413325058</v>
      </c>
      <c r="AF195" s="194">
        <v>1.017221458643701</v>
      </c>
      <c r="AG195" s="194">
        <v>4.247668820426258</v>
      </c>
      <c r="AH195" s="195">
        <v>81.26735297074379</v>
      </c>
      <c r="AI195" s="195">
        <v>65.93899613153356</v>
      </c>
      <c r="AJ195" s="194">
        <v>0.05701688364697109</v>
      </c>
      <c r="AK195" s="194">
        <v>0.09429008039035332</v>
      </c>
      <c r="AL195" s="194">
        <v>0.025820105716221318</v>
      </c>
      <c r="AM195" s="229">
        <v>1.8235537258191417</v>
      </c>
      <c r="AN195" s="242">
        <v>4.549316676697708</v>
      </c>
      <c r="AO195" s="195">
        <v>34.09660031486359</v>
      </c>
      <c r="AP195" s="194">
        <v>0.07847780005367232</v>
      </c>
      <c r="AQ195" s="195">
        <v>1.5493433456874244</v>
      </c>
      <c r="AR195" s="195">
        <v>3.2614062133546806</v>
      </c>
      <c r="AS195" s="195">
        <v>2.4403273767695968</v>
      </c>
      <c r="AT195" s="195">
        <v>5.380196850768405</v>
      </c>
      <c r="AU195" s="195">
        <v>3.2613143430925744</v>
      </c>
      <c r="AV195" s="195">
        <v>2.408975800209706</v>
      </c>
      <c r="AW195" s="195">
        <v>5.671542406811364</v>
      </c>
      <c r="AX195" s="195">
        <v>0.9680367156053918</v>
      </c>
      <c r="AY195" s="195">
        <v>13.254401342852507</v>
      </c>
      <c r="AZ195" s="196">
        <v>0.2956993851133947</v>
      </c>
      <c r="BA195" s="195">
        <v>30.150397285468507</v>
      </c>
      <c r="BB195" s="229">
        <v>2.3427814837274656</v>
      </c>
    </row>
    <row r="196" spans="1:54" ht="13.5" thickBot="1">
      <c r="A196" s="232" t="s">
        <v>48</v>
      </c>
      <c r="B196" s="233">
        <v>1.01564693570207</v>
      </c>
      <c r="C196" s="234">
        <v>9.99</v>
      </c>
      <c r="D196" s="235">
        <f t="shared" si="11"/>
        <v>9.83609525006283</v>
      </c>
      <c r="E196" s="236">
        <v>1.0164030000000002</v>
      </c>
      <c r="F196" s="236">
        <v>0.55476</v>
      </c>
      <c r="G196" s="236">
        <v>4.896025</v>
      </c>
      <c r="H196" s="236">
        <v>32.722674</v>
      </c>
      <c r="I196" s="237">
        <v>455</v>
      </c>
      <c r="J196" s="237" t="s">
        <v>0</v>
      </c>
      <c r="K196" s="236">
        <v>1.685306</v>
      </c>
      <c r="L196" s="236">
        <v>0.42167299999999996</v>
      </c>
      <c r="M196" s="236">
        <v>0.38607800000000003</v>
      </c>
      <c r="N196" s="238">
        <v>55.2</v>
      </c>
      <c r="O196" s="243">
        <v>112.9</v>
      </c>
      <c r="P196" s="237">
        <v>498</v>
      </c>
      <c r="Q196" s="236">
        <v>2.049242</v>
      </c>
      <c r="R196" s="237">
        <v>8.5</v>
      </c>
      <c r="S196" s="237">
        <v>26.3</v>
      </c>
      <c r="T196" s="237">
        <v>10.5</v>
      </c>
      <c r="U196" s="237">
        <v>49.1</v>
      </c>
      <c r="V196" s="237" t="s">
        <v>0</v>
      </c>
      <c r="W196" s="237">
        <v>75</v>
      </c>
      <c r="X196" s="237">
        <v>75</v>
      </c>
      <c r="Y196" s="237">
        <v>30.1</v>
      </c>
      <c r="Z196" s="237">
        <v>450</v>
      </c>
      <c r="AA196" s="244">
        <v>0.78</v>
      </c>
      <c r="AB196" s="237">
        <v>355</v>
      </c>
      <c r="AC196" s="238">
        <v>17.53</v>
      </c>
      <c r="AD196" s="249">
        <v>0.18372575054975948</v>
      </c>
      <c r="AE196" s="236">
        <v>0.1622563753640395</v>
      </c>
      <c r="AF196" s="236">
        <v>1.035435252806045</v>
      </c>
      <c r="AG196" s="236">
        <v>3.9816662679049735</v>
      </c>
      <c r="AH196" s="237">
        <v>81.36832555586399</v>
      </c>
      <c r="AI196" s="237">
        <v>66.10700802154614</v>
      </c>
      <c r="AJ196" s="236">
        <v>0.05674795967330381</v>
      </c>
      <c r="AK196" s="236">
        <v>0.09434501359672483</v>
      </c>
      <c r="AL196" s="236">
        <v>0.025908778024025886</v>
      </c>
      <c r="AM196" s="238">
        <v>1.8336391629905562</v>
      </c>
      <c r="AN196" s="243">
        <v>4.5412022258599665</v>
      </c>
      <c r="AO196" s="237">
        <v>34.14567138716505</v>
      </c>
      <c r="AP196" s="236">
        <v>0.07880143115803946</v>
      </c>
      <c r="AQ196" s="237">
        <v>1.5541447867296767</v>
      </c>
      <c r="AR196" s="237">
        <v>3.2653221628262727</v>
      </c>
      <c r="AS196" s="237">
        <v>2.444321178337487</v>
      </c>
      <c r="AT196" s="237">
        <v>5.380996104283305</v>
      </c>
      <c r="AU196" s="237">
        <v>3.267784942769297</v>
      </c>
      <c r="AV196" s="237">
        <v>2.422141137870534</v>
      </c>
      <c r="AW196" s="237">
        <v>5.701551146613621</v>
      </c>
      <c r="AX196" s="237">
        <v>0.9056827421908323</v>
      </c>
      <c r="AY196" s="237">
        <v>11.9404604325798</v>
      </c>
      <c r="AZ196" s="244">
        <v>0.29471468574255527</v>
      </c>
      <c r="BA196" s="237">
        <v>30.42059071052616</v>
      </c>
      <c r="BB196" s="238">
        <v>2.343016718261603</v>
      </c>
    </row>
  </sheetData>
  <mergeCells count="5">
    <mergeCell ref="AN1:AP1"/>
    <mergeCell ref="E1:G1"/>
    <mergeCell ref="AD1:AF1"/>
    <mergeCell ref="C1:D1"/>
    <mergeCell ref="O1:Q1"/>
  </mergeCells>
  <printOptions/>
  <pageMargins left="0.7874015748031497" right="0.7874015748031497" top="1.3779527559055118" bottom="0.5511811023622047" header="1.1811023622047245" footer="0.4330708661417323"/>
  <pageSetup firstPageNumber="1" useFirstPageNumber="1" fitToHeight="5" fitToWidth="2" horizontalDpi="300" verticalDpi="300" orientation="landscape" pageOrder="overThenDown" paperSize="9" scale="75" r:id="rId1"/>
  <headerFooter alignWithMargins="0">
    <oddHeader>&amp;L&amp;"Arial,Fett"  A.2 &amp;"Arial,Standard"RFA-Messwerte und Ergebnisunsicherheiten. &amp;P</oddHeader>
    <oddFooter>&amp;L&amp;9  Messwerte außerhalb des Kalibrationsbereiches sind grau hinterlegt. f = (Masse bei 40 °C getrocknet)/ (Masse bei 105 °C getrocknet)</oddFooter>
  </headerFooter>
  <rowBreaks count="4" manualBreakCount="4">
    <brk id="48" max="255" man="1"/>
    <brk id="91" max="255" man="1"/>
    <brk id="118" max="255" man="1"/>
    <brk id="157" max="255" man="1"/>
  </rowBreaks>
  <colBreaks count="4" manualBreakCount="4">
    <brk id="14" max="65535" man="1"/>
    <brk id="29" max="65535" man="1"/>
    <brk id="39" max="65535" man="1"/>
    <brk id="5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9"/>
  <sheetViews>
    <sheetView view="pageBreakPreview" zoomScale="60" zoomScaleNormal="50" workbookViewId="0" topLeftCell="K31">
      <selection activeCell="AW91" sqref="AW91"/>
    </sheetView>
  </sheetViews>
  <sheetFormatPr defaultColWidth="11.421875" defaultRowHeight="12.75"/>
  <cols>
    <col min="1" max="1" width="33.421875" style="25" bestFit="1" customWidth="1"/>
    <col min="2" max="5" width="11.421875" style="1" customWidth="1"/>
    <col min="6" max="7" width="11.421875" style="6" customWidth="1"/>
    <col min="8" max="10" width="11.421875" style="1" customWidth="1"/>
    <col min="11" max="13" width="11.421875" style="6" customWidth="1"/>
    <col min="14" max="14" width="11.421875" style="1" customWidth="1"/>
    <col min="15" max="23" width="11.421875" style="6" customWidth="1"/>
    <col min="24" max="24" width="11.421875" style="7" customWidth="1"/>
    <col min="25" max="26" width="11.421875" style="6" customWidth="1"/>
    <col min="28" max="31" width="11.421875" style="1" customWidth="1"/>
    <col min="32" max="33" width="11.421875" style="6" customWidth="1"/>
    <col min="34" max="36" width="11.421875" style="1" customWidth="1"/>
    <col min="37" max="39" width="11.421875" style="6" customWidth="1"/>
    <col min="40" max="40" width="11.421875" style="1" customWidth="1"/>
    <col min="41" max="49" width="11.421875" style="6" customWidth="1"/>
    <col min="50" max="50" width="11.421875" style="7" customWidth="1"/>
    <col min="51" max="51" width="11.421875" style="6" customWidth="1"/>
    <col min="52" max="52" width="0.42578125" style="6" customWidth="1"/>
  </cols>
  <sheetData>
    <row r="1" spans="1:51" s="216" customFormat="1" ht="18" customHeight="1">
      <c r="A1" s="277"/>
      <c r="B1" s="439" t="s">
        <v>286</v>
      </c>
      <c r="C1" s="439"/>
      <c r="D1" s="439"/>
      <c r="E1" s="221"/>
      <c r="F1" s="222"/>
      <c r="G1" s="222"/>
      <c r="H1" s="221"/>
      <c r="I1" s="221"/>
      <c r="J1" s="221"/>
      <c r="K1" s="223"/>
      <c r="L1" s="438" t="s">
        <v>286</v>
      </c>
      <c r="M1" s="439"/>
      <c r="N1" s="439"/>
      <c r="O1" s="222"/>
      <c r="P1" s="222"/>
      <c r="Q1" s="222"/>
      <c r="R1" s="222"/>
      <c r="S1" s="222"/>
      <c r="T1" s="222"/>
      <c r="U1" s="222"/>
      <c r="V1" s="222"/>
      <c r="W1" s="222"/>
      <c r="X1" s="239"/>
      <c r="Y1" s="222"/>
      <c r="Z1" s="223"/>
      <c r="AA1" s="439" t="s">
        <v>293</v>
      </c>
      <c r="AB1" s="439"/>
      <c r="AC1" s="439"/>
      <c r="AD1" s="221"/>
      <c r="AE1" s="222"/>
      <c r="AF1" s="222"/>
      <c r="AG1" s="245"/>
      <c r="AH1" s="221"/>
      <c r="AI1" s="221"/>
      <c r="AJ1" s="413"/>
      <c r="AK1" s="439" t="s">
        <v>293</v>
      </c>
      <c r="AL1" s="439"/>
      <c r="AM1" s="439"/>
      <c r="AN1" s="222"/>
      <c r="AO1" s="222"/>
      <c r="AP1" s="222"/>
      <c r="AQ1" s="222"/>
      <c r="AR1" s="222"/>
      <c r="AS1" s="222"/>
      <c r="AT1" s="222"/>
      <c r="AU1" s="222"/>
      <c r="AV1" s="222"/>
      <c r="AW1" s="239"/>
      <c r="AX1" s="222"/>
      <c r="AY1" s="223"/>
    </row>
    <row r="2" spans="1:51" s="206" customFormat="1" ht="12.75">
      <c r="A2" s="224"/>
      <c r="B2" s="202" t="s">
        <v>54</v>
      </c>
      <c r="C2" s="202" t="s">
        <v>55</v>
      </c>
      <c r="D2" s="202" t="s">
        <v>56</v>
      </c>
      <c r="E2" s="202" t="s">
        <v>57</v>
      </c>
      <c r="F2" s="203" t="s">
        <v>58</v>
      </c>
      <c r="G2" s="203" t="s">
        <v>59</v>
      </c>
      <c r="H2" s="202" t="s">
        <v>60</v>
      </c>
      <c r="I2" s="202" t="s">
        <v>61</v>
      </c>
      <c r="J2" s="202" t="s">
        <v>62</v>
      </c>
      <c r="K2" s="225" t="s">
        <v>63</v>
      </c>
      <c r="L2" s="240" t="s">
        <v>64</v>
      </c>
      <c r="M2" s="203" t="s">
        <v>65</v>
      </c>
      <c r="N2" s="202" t="s">
        <v>66</v>
      </c>
      <c r="O2" s="203" t="s">
        <v>67</v>
      </c>
      <c r="P2" s="203" t="s">
        <v>68</v>
      </c>
      <c r="Q2" s="203" t="s">
        <v>69</v>
      </c>
      <c r="R2" s="203" t="s">
        <v>70</v>
      </c>
      <c r="S2" s="203" t="s">
        <v>71</v>
      </c>
      <c r="T2" s="203" t="s">
        <v>72</v>
      </c>
      <c r="U2" s="203" t="s">
        <v>73</v>
      </c>
      <c r="V2" s="203" t="s">
        <v>74</v>
      </c>
      <c r="W2" s="203" t="s">
        <v>75</v>
      </c>
      <c r="X2" s="204" t="s">
        <v>76</v>
      </c>
      <c r="Y2" s="203" t="s">
        <v>77</v>
      </c>
      <c r="Z2" s="225" t="s">
        <v>78</v>
      </c>
      <c r="AA2" s="202" t="s">
        <v>54</v>
      </c>
      <c r="AB2" s="202" t="s">
        <v>55</v>
      </c>
      <c r="AC2" s="202" t="s">
        <v>56</v>
      </c>
      <c r="AD2" s="202" t="s">
        <v>57</v>
      </c>
      <c r="AE2" s="203" t="s">
        <v>58</v>
      </c>
      <c r="AF2" s="203" t="s">
        <v>59</v>
      </c>
      <c r="AG2" s="205" t="s">
        <v>60</v>
      </c>
      <c r="AH2" s="202" t="s">
        <v>61</v>
      </c>
      <c r="AI2" s="202" t="s">
        <v>62</v>
      </c>
      <c r="AJ2" s="414" t="s">
        <v>63</v>
      </c>
      <c r="AK2" s="203" t="s">
        <v>64</v>
      </c>
      <c r="AL2" s="203" t="s">
        <v>65</v>
      </c>
      <c r="AM2" s="202" t="s">
        <v>66</v>
      </c>
      <c r="AN2" s="203" t="s">
        <v>67</v>
      </c>
      <c r="AO2" s="203" t="s">
        <v>68</v>
      </c>
      <c r="AP2" s="203" t="s">
        <v>69</v>
      </c>
      <c r="AQ2" s="203" t="s">
        <v>70</v>
      </c>
      <c r="AR2" s="203" t="s">
        <v>71</v>
      </c>
      <c r="AS2" s="203" t="s">
        <v>72</v>
      </c>
      <c r="AT2" s="203" t="s">
        <v>73</v>
      </c>
      <c r="AU2" s="203" t="s">
        <v>74</v>
      </c>
      <c r="AV2" s="203" t="s">
        <v>75</v>
      </c>
      <c r="AW2" s="204" t="s">
        <v>76</v>
      </c>
      <c r="AX2" s="203" t="s">
        <v>77</v>
      </c>
      <c r="AY2" s="225" t="s">
        <v>78</v>
      </c>
    </row>
    <row r="3" spans="1:51" s="210" customFormat="1" ht="12.75">
      <c r="A3" s="226"/>
      <c r="B3" s="207" t="s">
        <v>288</v>
      </c>
      <c r="C3" s="207" t="s">
        <v>288</v>
      </c>
      <c r="D3" s="207" t="s">
        <v>288</v>
      </c>
      <c r="E3" s="207" t="s">
        <v>288</v>
      </c>
      <c r="F3" s="208" t="s">
        <v>259</v>
      </c>
      <c r="G3" s="208" t="s">
        <v>259</v>
      </c>
      <c r="H3" s="207" t="s">
        <v>288</v>
      </c>
      <c r="I3" s="207" t="s">
        <v>288</v>
      </c>
      <c r="J3" s="207" t="s">
        <v>288</v>
      </c>
      <c r="K3" s="227" t="s">
        <v>259</v>
      </c>
      <c r="L3" s="241" t="s">
        <v>259</v>
      </c>
      <c r="M3" s="208" t="s">
        <v>259</v>
      </c>
      <c r="N3" s="207" t="s">
        <v>288</v>
      </c>
      <c r="O3" s="208" t="s">
        <v>259</v>
      </c>
      <c r="P3" s="208" t="s">
        <v>259</v>
      </c>
      <c r="Q3" s="208" t="s">
        <v>259</v>
      </c>
      <c r="R3" s="208" t="s">
        <v>259</v>
      </c>
      <c r="S3" s="208" t="s">
        <v>259</v>
      </c>
      <c r="T3" s="208" t="s">
        <v>259</v>
      </c>
      <c r="U3" s="208" t="s">
        <v>259</v>
      </c>
      <c r="V3" s="208" t="s">
        <v>259</v>
      </c>
      <c r="W3" s="208" t="s">
        <v>259</v>
      </c>
      <c r="X3" s="209" t="s">
        <v>259</v>
      </c>
      <c r="Y3" s="208" t="s">
        <v>259</v>
      </c>
      <c r="Z3" s="227" t="s">
        <v>259</v>
      </c>
      <c r="AA3" s="207" t="s">
        <v>288</v>
      </c>
      <c r="AB3" s="207" t="s">
        <v>288</v>
      </c>
      <c r="AC3" s="207" t="s">
        <v>288</v>
      </c>
      <c r="AD3" s="207" t="s">
        <v>288</v>
      </c>
      <c r="AE3" s="208" t="s">
        <v>259</v>
      </c>
      <c r="AF3" s="208" t="s">
        <v>259</v>
      </c>
      <c r="AG3" s="207" t="s">
        <v>288</v>
      </c>
      <c r="AH3" s="207" t="s">
        <v>288</v>
      </c>
      <c r="AI3" s="207" t="s">
        <v>288</v>
      </c>
      <c r="AJ3" s="399" t="s">
        <v>259</v>
      </c>
      <c r="AK3" s="208" t="s">
        <v>259</v>
      </c>
      <c r="AL3" s="208" t="s">
        <v>259</v>
      </c>
      <c r="AM3" s="207" t="s">
        <v>288</v>
      </c>
      <c r="AN3" s="208" t="s">
        <v>259</v>
      </c>
      <c r="AO3" s="208" t="s">
        <v>259</v>
      </c>
      <c r="AP3" s="208" t="s">
        <v>259</v>
      </c>
      <c r="AQ3" s="208" t="s">
        <v>259</v>
      </c>
      <c r="AR3" s="208" t="s">
        <v>259</v>
      </c>
      <c r="AS3" s="208" t="s">
        <v>259</v>
      </c>
      <c r="AT3" s="208" t="s">
        <v>259</v>
      </c>
      <c r="AU3" s="208" t="s">
        <v>259</v>
      </c>
      <c r="AV3" s="208" t="s">
        <v>259</v>
      </c>
      <c r="AW3" s="209" t="s">
        <v>259</v>
      </c>
      <c r="AX3" s="208" t="s">
        <v>259</v>
      </c>
      <c r="AY3" s="227" t="s">
        <v>259</v>
      </c>
    </row>
    <row r="4" spans="1:51" s="10" customFormat="1" ht="12.75">
      <c r="A4" s="228" t="s">
        <v>30</v>
      </c>
      <c r="B4" s="271"/>
      <c r="C4" s="271"/>
      <c r="D4" s="271"/>
      <c r="E4" s="271"/>
      <c r="F4" s="272"/>
      <c r="G4" s="272"/>
      <c r="H4" s="271"/>
      <c r="I4" s="271"/>
      <c r="J4" s="271"/>
      <c r="K4" s="278"/>
      <c r="L4" s="291"/>
      <c r="M4" s="272"/>
      <c r="N4" s="271"/>
      <c r="O4" s="272"/>
      <c r="P4" s="272"/>
      <c r="Q4" s="272"/>
      <c r="R4" s="272"/>
      <c r="S4" s="272"/>
      <c r="T4" s="272"/>
      <c r="U4" s="272"/>
      <c r="V4" s="272"/>
      <c r="W4" s="272"/>
      <c r="X4" s="273"/>
      <c r="Y4" s="272"/>
      <c r="Z4" s="278"/>
      <c r="AA4" s="271"/>
      <c r="AB4" s="271"/>
      <c r="AC4" s="271"/>
      <c r="AD4" s="271"/>
      <c r="AE4" s="272"/>
      <c r="AF4" s="272"/>
      <c r="AG4" s="271"/>
      <c r="AH4" s="271"/>
      <c r="AI4" s="271"/>
      <c r="AJ4" s="387"/>
      <c r="AK4" s="272"/>
      <c r="AL4" s="272"/>
      <c r="AM4" s="271"/>
      <c r="AN4" s="272"/>
      <c r="AO4" s="272"/>
      <c r="AP4" s="272"/>
      <c r="AQ4" s="272"/>
      <c r="AR4" s="272"/>
      <c r="AS4" s="272"/>
      <c r="AT4" s="272"/>
      <c r="AU4" s="272"/>
      <c r="AV4" s="272"/>
      <c r="AW4" s="273"/>
      <c r="AX4" s="272"/>
      <c r="AY4" s="278"/>
    </row>
    <row r="5" spans="1:51" s="10" customFormat="1" ht="12.75">
      <c r="A5" s="230" t="s">
        <v>34</v>
      </c>
      <c r="B5" s="271"/>
      <c r="C5" s="271"/>
      <c r="D5" s="271"/>
      <c r="E5" s="271"/>
      <c r="F5" s="272"/>
      <c r="G5" s="272"/>
      <c r="H5" s="271"/>
      <c r="I5" s="271"/>
      <c r="J5" s="271"/>
      <c r="K5" s="278"/>
      <c r="L5" s="291"/>
      <c r="M5" s="272"/>
      <c r="N5" s="271"/>
      <c r="O5" s="272"/>
      <c r="P5" s="272"/>
      <c r="Q5" s="272"/>
      <c r="R5" s="272"/>
      <c r="S5" s="272"/>
      <c r="T5" s="272"/>
      <c r="U5" s="272"/>
      <c r="V5" s="272"/>
      <c r="W5" s="272"/>
      <c r="X5" s="273"/>
      <c r="Y5" s="272"/>
      <c r="Z5" s="278"/>
      <c r="AA5" s="271"/>
      <c r="AB5" s="271"/>
      <c r="AC5" s="271"/>
      <c r="AD5" s="271"/>
      <c r="AE5" s="272"/>
      <c r="AF5" s="272"/>
      <c r="AG5" s="271"/>
      <c r="AH5" s="271"/>
      <c r="AI5" s="271"/>
      <c r="AJ5" s="387"/>
      <c r="AK5" s="272"/>
      <c r="AL5" s="272"/>
      <c r="AM5" s="271"/>
      <c r="AN5" s="272"/>
      <c r="AO5" s="272"/>
      <c r="AP5" s="272"/>
      <c r="AQ5" s="272"/>
      <c r="AR5" s="272"/>
      <c r="AS5" s="272"/>
      <c r="AT5" s="272"/>
      <c r="AU5" s="272"/>
      <c r="AV5" s="272"/>
      <c r="AW5" s="273"/>
      <c r="AX5" s="272"/>
      <c r="AY5" s="278"/>
    </row>
    <row r="6" spans="1:51" s="10" customFormat="1" ht="12.75">
      <c r="A6" s="279" t="s">
        <v>29</v>
      </c>
      <c r="B6" s="271">
        <v>0.3439099707</v>
      </c>
      <c r="C6" s="271">
        <v>2.693417688</v>
      </c>
      <c r="D6" s="271">
        <v>5.2191615914</v>
      </c>
      <c r="E6" s="271">
        <v>26.1887365602</v>
      </c>
      <c r="F6" s="272">
        <v>1699.2993999999999</v>
      </c>
      <c r="G6" s="272">
        <v>1767.1291999999996</v>
      </c>
      <c r="H6" s="271">
        <v>1.4225618134</v>
      </c>
      <c r="I6" s="271">
        <v>6.1730011224</v>
      </c>
      <c r="J6" s="271">
        <v>0.29299363500000003</v>
      </c>
      <c r="K6" s="278">
        <v>74.7905</v>
      </c>
      <c r="L6" s="291">
        <v>86.49040000000001</v>
      </c>
      <c r="M6" s="272">
        <v>1504.8441</v>
      </c>
      <c r="N6" s="271">
        <v>1.9525044890000003</v>
      </c>
      <c r="O6" s="272">
        <v>22.5112</v>
      </c>
      <c r="P6" s="272">
        <v>1449.0104</v>
      </c>
      <c r="Q6" s="272">
        <v>132.5495</v>
      </c>
      <c r="R6" s="272">
        <v>484.7313</v>
      </c>
      <c r="S6" s="272">
        <v>88.2676</v>
      </c>
      <c r="T6" s="272">
        <v>117.29520000000001</v>
      </c>
      <c r="U6" s="272">
        <v>76.56769999999999</v>
      </c>
      <c r="V6" s="272">
        <v>19.697300000000002</v>
      </c>
      <c r="W6" s="272">
        <v>154.91259999999997</v>
      </c>
      <c r="X6" s="273">
        <v>0.8382459999999999</v>
      </c>
      <c r="Y6" s="272">
        <v>505.7614999999999</v>
      </c>
      <c r="Z6" s="278">
        <v>632.9793999999999</v>
      </c>
      <c r="AA6" s="271">
        <v>0.20311850957288205</v>
      </c>
      <c r="AB6" s="271">
        <v>0.20580330459400206</v>
      </c>
      <c r="AC6" s="271">
        <v>1.0629926430087546</v>
      </c>
      <c r="AD6" s="271">
        <v>3.874625710299017</v>
      </c>
      <c r="AE6" s="272">
        <v>96.57406526089653</v>
      </c>
      <c r="AF6" s="272">
        <v>196.3602731183292</v>
      </c>
      <c r="AG6" s="271">
        <v>0.06004458272579528</v>
      </c>
      <c r="AH6" s="271">
        <v>0.1073017344400613</v>
      </c>
      <c r="AI6" s="271">
        <v>0.027583469058480636</v>
      </c>
      <c r="AJ6" s="387">
        <v>1.8326281247857301</v>
      </c>
      <c r="AK6" s="272">
        <v>4.744265359993668</v>
      </c>
      <c r="AL6" s="272">
        <v>34.56937464392318</v>
      </c>
      <c r="AM6" s="271">
        <v>0.08252644828977176</v>
      </c>
      <c r="AN6" s="272">
        <v>1.546766236238581</v>
      </c>
      <c r="AO6" s="272">
        <v>27.10668529433503</v>
      </c>
      <c r="AP6" s="272">
        <v>2.578586086445043</v>
      </c>
      <c r="AQ6" s="272">
        <v>5.48165981631191</v>
      </c>
      <c r="AR6" s="272">
        <v>3.167817364048957</v>
      </c>
      <c r="AS6" s="272">
        <v>2.5380836658828945</v>
      </c>
      <c r="AT6" s="272">
        <v>5.922483927072386</v>
      </c>
      <c r="AU6" s="272">
        <v>0.8690672559570515</v>
      </c>
      <c r="AV6" s="272">
        <v>12.054264319734326</v>
      </c>
      <c r="AW6" s="273">
        <v>0.3052337906812875</v>
      </c>
      <c r="AX6" s="272">
        <v>30.147958505967843</v>
      </c>
      <c r="AY6" s="278">
        <v>2.4910008234722727</v>
      </c>
    </row>
    <row r="7" spans="1:51" s="10" customFormat="1" ht="12.75">
      <c r="A7" s="279" t="s">
        <v>7</v>
      </c>
      <c r="B7" s="271">
        <v>0.29678094239432673</v>
      </c>
      <c r="C7" s="271">
        <v>1.8064668574945029</v>
      </c>
      <c r="D7" s="271">
        <v>4.705679417538637</v>
      </c>
      <c r="E7" s="271">
        <v>24.686482965425995</v>
      </c>
      <c r="F7" s="272">
        <v>1448.2751388917172</v>
      </c>
      <c r="G7" s="272">
        <v>1026.16085885476</v>
      </c>
      <c r="H7" s="271">
        <v>1.3018858672684397</v>
      </c>
      <c r="I7" s="271">
        <v>3.044409157041484</v>
      </c>
      <c r="J7" s="271">
        <v>0.27796961497002</v>
      </c>
      <c r="K7" s="278">
        <v>71.81437235551816</v>
      </c>
      <c r="L7" s="291">
        <v>79.04322445707919</v>
      </c>
      <c r="M7" s="272">
        <v>783.2237709087038</v>
      </c>
      <c r="N7" s="271">
        <v>1.9519132968802537</v>
      </c>
      <c r="O7" s="272">
        <v>19.542395030036765</v>
      </c>
      <c r="P7" s="272">
        <v>923.6127679654728</v>
      </c>
      <c r="Q7" s="272">
        <v>129.54128006357365</v>
      </c>
      <c r="R7" s="272">
        <v>379.5322895530975</v>
      </c>
      <c r="S7" s="272">
        <v>81.80620037519645</v>
      </c>
      <c r="T7" s="272">
        <v>118.18128060739805</v>
      </c>
      <c r="U7" s="272">
        <v>51.81296095274644</v>
      </c>
      <c r="V7" s="272">
        <v>18.633239966274413</v>
      </c>
      <c r="W7" s="272">
        <v>132.2865006182758</v>
      </c>
      <c r="X7" s="273">
        <v>0.7757739852179881</v>
      </c>
      <c r="Y7" s="272">
        <v>434.549487433281</v>
      </c>
      <c r="Z7" s="278">
        <v>629.090915715009</v>
      </c>
      <c r="AA7" s="271">
        <v>0.20170579063161193</v>
      </c>
      <c r="AB7" s="271">
        <v>0.3016096658324334</v>
      </c>
      <c r="AC7" s="271">
        <v>1.2941080914707133</v>
      </c>
      <c r="AD7" s="271">
        <v>5.2678576490844335</v>
      </c>
      <c r="AE7" s="272">
        <v>197.46586353318588</v>
      </c>
      <c r="AF7" s="272">
        <v>189.20263009062992</v>
      </c>
      <c r="AG7" s="271">
        <v>0.15485138269312676</v>
      </c>
      <c r="AH7" s="271">
        <v>0.3233125232358798</v>
      </c>
      <c r="AI7" s="271">
        <v>0.04592654063769558</v>
      </c>
      <c r="AJ7" s="387">
        <v>7.250108081331611</v>
      </c>
      <c r="AK7" s="272">
        <v>10.37644378608355</v>
      </c>
      <c r="AL7" s="272">
        <v>92.30310322026554</v>
      </c>
      <c r="AM7" s="271">
        <v>0.15383747247625132</v>
      </c>
      <c r="AN7" s="272">
        <v>2.8970526982473466</v>
      </c>
      <c r="AO7" s="272">
        <v>89.87906677937521</v>
      </c>
      <c r="AP7" s="272">
        <v>12.539404927008906</v>
      </c>
      <c r="AQ7" s="272">
        <v>34.71359262115119</v>
      </c>
      <c r="AR7" s="272">
        <v>9.228106708949259</v>
      </c>
      <c r="AS7" s="272">
        <v>11.664331201629457</v>
      </c>
      <c r="AT7" s="272">
        <v>9.438891102816171</v>
      </c>
      <c r="AU7" s="272">
        <v>2.203917622930712</v>
      </c>
      <c r="AV7" s="272">
        <v>21.134575136794908</v>
      </c>
      <c r="AW7" s="273">
        <v>0.3283603023105954</v>
      </c>
      <c r="AX7" s="272">
        <v>60.729339464690526</v>
      </c>
      <c r="AY7" s="278">
        <v>51.81162769379271</v>
      </c>
    </row>
    <row r="8" spans="1:51" s="10" customFormat="1" ht="12.75">
      <c r="A8" s="279" t="s">
        <v>8</v>
      </c>
      <c r="B8" s="271">
        <v>0.2994749603997836</v>
      </c>
      <c r="C8" s="271">
        <v>1.4007823800401678</v>
      </c>
      <c r="D8" s="271">
        <v>4.578329510212806</v>
      </c>
      <c r="E8" s="271">
        <v>25.086334645490265</v>
      </c>
      <c r="F8" s="272">
        <v>1330.486835937263</v>
      </c>
      <c r="G8" s="272">
        <v>862.3383137882643</v>
      </c>
      <c r="H8" s="271">
        <v>1.2966944164062224</v>
      </c>
      <c r="I8" s="271">
        <v>1.8866478257030244</v>
      </c>
      <c r="J8" s="271">
        <v>0.2796108809640395</v>
      </c>
      <c r="K8" s="278">
        <v>68.63653856407056</v>
      </c>
      <c r="L8" s="291">
        <v>80.52655402188171</v>
      </c>
      <c r="M8" s="272">
        <v>444.80998540932615</v>
      </c>
      <c r="N8" s="271">
        <v>1.9386178208335663</v>
      </c>
      <c r="O8" s="272">
        <v>17.599112452325784</v>
      </c>
      <c r="P8" s="272">
        <v>839.4625003295239</v>
      </c>
      <c r="Q8" s="272">
        <v>126.2721154807959</v>
      </c>
      <c r="R8" s="272">
        <v>349.3332839908172</v>
      </c>
      <c r="S8" s="272">
        <v>78.75451185951628</v>
      </c>
      <c r="T8" s="272">
        <v>116.5926036320167</v>
      </c>
      <c r="U8" s="272">
        <v>43.99778113081446</v>
      </c>
      <c r="V8" s="272">
        <v>19.359023697558364</v>
      </c>
      <c r="W8" s="272">
        <v>138.59149419742397</v>
      </c>
      <c r="X8" s="273">
        <v>0.9144563197858027</v>
      </c>
      <c r="Y8" s="272">
        <v>330.4278853863414</v>
      </c>
      <c r="Z8" s="278">
        <v>640.1601336301424</v>
      </c>
      <c r="AA8" s="271">
        <v>0.1955296958345955</v>
      </c>
      <c r="AB8" s="271">
        <v>0.2545125438935245</v>
      </c>
      <c r="AC8" s="271">
        <v>1.2493166921245218</v>
      </c>
      <c r="AD8" s="271">
        <v>5.175878580176376</v>
      </c>
      <c r="AE8" s="272">
        <v>182.30089201221116</v>
      </c>
      <c r="AF8" s="272">
        <v>157.07573335971964</v>
      </c>
      <c r="AG8" s="271">
        <v>0.151561527035866</v>
      </c>
      <c r="AH8" s="271">
        <v>0.22701957120736183</v>
      </c>
      <c r="AI8" s="271">
        <v>0.044994008076077674</v>
      </c>
      <c r="AJ8" s="387">
        <v>6.899034509590821</v>
      </c>
      <c r="AK8" s="272">
        <v>10.292836521832982</v>
      </c>
      <c r="AL8" s="272">
        <v>64.75687138530037</v>
      </c>
      <c r="AM8" s="271">
        <v>0.15132892225109246</v>
      </c>
      <c r="AN8" s="272">
        <v>2.6906738586048187</v>
      </c>
      <c r="AO8" s="272">
        <v>81.02132367650736</v>
      </c>
      <c r="AP8" s="272">
        <v>12.116774955745518</v>
      </c>
      <c r="AQ8" s="272">
        <v>31.914952476996405</v>
      </c>
      <c r="AR8" s="272">
        <v>8.838847051974412</v>
      </c>
      <c r="AS8" s="272">
        <v>11.398525029073733</v>
      </c>
      <c r="AT8" s="272">
        <v>8.688147272851294</v>
      </c>
      <c r="AU8" s="272">
        <v>2.206361539376566</v>
      </c>
      <c r="AV8" s="272">
        <v>20.78245721570695</v>
      </c>
      <c r="AW8" s="273">
        <v>0.3284206794797344</v>
      </c>
      <c r="AX8" s="272">
        <v>52.29339604600061</v>
      </c>
      <c r="AY8" s="278">
        <v>52.151083089596284</v>
      </c>
    </row>
    <row r="9" spans="1:51" s="10" customFormat="1" ht="12.75">
      <c r="A9" s="279" t="s">
        <v>9</v>
      </c>
      <c r="B9" s="271">
        <v>0.3003059751527515</v>
      </c>
      <c r="C9" s="271">
        <v>0.6759847672526462</v>
      </c>
      <c r="D9" s="271">
        <v>4.628589920529528</v>
      </c>
      <c r="E9" s="271">
        <v>27.173916182548233</v>
      </c>
      <c r="F9" s="272">
        <v>1202.8340066546002</v>
      </c>
      <c r="G9" s="272">
        <v>0</v>
      </c>
      <c r="H9" s="271">
        <v>1.3289720441539012</v>
      </c>
      <c r="I9" s="271">
        <v>0.16256974272210536</v>
      </c>
      <c r="J9" s="271">
        <v>0.29256915143045864</v>
      </c>
      <c r="K9" s="278">
        <v>61.6342497598055</v>
      </c>
      <c r="L9" s="291">
        <v>87.99290017649463</v>
      </c>
      <c r="M9" s="272">
        <v>333.3616873039869</v>
      </c>
      <c r="N9" s="271">
        <v>1.8600489659735926</v>
      </c>
      <c r="O9" s="272">
        <v>13.236207173292186</v>
      </c>
      <c r="P9" s="272">
        <v>518.7065090400426</v>
      </c>
      <c r="Q9" s="272">
        <v>46.737196471524285</v>
      </c>
      <c r="R9" s="272">
        <v>270.09819252082997</v>
      </c>
      <c r="S9" s="272">
        <v>67.83556176312246</v>
      </c>
      <c r="T9" s="272">
        <v>115.81049254797912</v>
      </c>
      <c r="U9" s="272">
        <v>37.637304039885905</v>
      </c>
      <c r="V9" s="272">
        <v>14.063470121622949</v>
      </c>
      <c r="W9" s="272">
        <v>150.96600774287276</v>
      </c>
      <c r="X9" s="273">
        <v>0.6792404481970765</v>
      </c>
      <c r="Y9" s="272">
        <v>256.4262331092261</v>
      </c>
      <c r="Z9" s="278">
        <v>360.2572134522279</v>
      </c>
      <c r="AA9" s="271">
        <v>0.1848700178208591</v>
      </c>
      <c r="AB9" s="271">
        <v>0.18537140297784716</v>
      </c>
      <c r="AC9" s="271">
        <v>1.1837868037101886</v>
      </c>
      <c r="AD9" s="271">
        <v>5.45581257788848</v>
      </c>
      <c r="AE9" s="272">
        <v>167.46815835680064</v>
      </c>
      <c r="AF9" s="272"/>
      <c r="AG9" s="271">
        <v>0.15201989935639001</v>
      </c>
      <c r="AH9" s="271">
        <v>0.09165681165788996</v>
      </c>
      <c r="AI9" s="271">
        <v>0.04470888008210286</v>
      </c>
      <c r="AJ9" s="387">
        <v>6.329466967806932</v>
      </c>
      <c r="AK9" s="272">
        <v>10.721096763811474</v>
      </c>
      <c r="AL9" s="272">
        <v>54.748506045462776</v>
      </c>
      <c r="AM9" s="271">
        <v>0.14704855873251668</v>
      </c>
      <c r="AN9" s="272">
        <v>2.29668749636196</v>
      </c>
      <c r="AO9" s="272">
        <v>50.444221613724295</v>
      </c>
      <c r="AP9" s="272">
        <v>5.627279551185875</v>
      </c>
      <c r="AQ9" s="272">
        <v>25.722912596299224</v>
      </c>
      <c r="AR9" s="272">
        <v>7.889907481538585</v>
      </c>
      <c r="AS9" s="272">
        <v>11.386295646635574</v>
      </c>
      <c r="AT9" s="272">
        <v>7.9585075838626995</v>
      </c>
      <c r="AU9" s="272">
        <v>1.8520340681442007</v>
      </c>
      <c r="AV9" s="272">
        <v>20.57745164060877</v>
      </c>
      <c r="AW9" s="273">
        <v>0.2972062051096108</v>
      </c>
      <c r="AX9" s="272">
        <v>46.0900428554846</v>
      </c>
      <c r="AY9" s="278">
        <v>30.406389406324404</v>
      </c>
    </row>
    <row r="10" spans="1:51" s="10" customFormat="1" ht="12.75">
      <c r="A10" s="279" t="s">
        <v>10</v>
      </c>
      <c r="B10" s="271">
        <v>0.3029348362504273</v>
      </c>
      <c r="C10" s="271">
        <v>0.9151679642724161</v>
      </c>
      <c r="D10" s="271">
        <v>4.503106648107979</v>
      </c>
      <c r="E10" s="271">
        <v>24.172936305319478</v>
      </c>
      <c r="F10" s="272">
        <v>1335.4726481494458</v>
      </c>
      <c r="G10" s="272">
        <v>953.8529999814391</v>
      </c>
      <c r="H10" s="271">
        <v>1.291119504608095</v>
      </c>
      <c r="I10" s="271">
        <v>0.8824706524994363</v>
      </c>
      <c r="J10" s="271">
        <v>0.2692784063158651</v>
      </c>
      <c r="K10" s="278">
        <v>69.43470566224073</v>
      </c>
      <c r="L10" s="291">
        <v>88.2392012292348</v>
      </c>
      <c r="M10" s="272">
        <v>543.5448835052352</v>
      </c>
      <c r="N10" s="271">
        <v>1.9512796200573266</v>
      </c>
      <c r="O10" s="272">
        <v>16.213240566872148</v>
      </c>
      <c r="P10" s="272">
        <v>711.3510150085756</v>
      </c>
      <c r="Q10" s="272">
        <v>122.24711800157158</v>
      </c>
      <c r="R10" s="272">
        <v>330.5238472955146</v>
      </c>
      <c r="S10" s="272">
        <v>78.58449860535539</v>
      </c>
      <c r="T10" s="272">
        <v>117.67906845320903</v>
      </c>
      <c r="U10" s="272">
        <v>40.33542196235631</v>
      </c>
      <c r="V10" s="272">
        <v>18.722332488656633</v>
      </c>
      <c r="W10" s="272">
        <v>126.55674710418172</v>
      </c>
      <c r="X10" s="273">
        <v>0.9193436987996365</v>
      </c>
      <c r="Y10" s="272">
        <v>342.5780910700619</v>
      </c>
      <c r="Z10" s="278">
        <v>617.0307978243336</v>
      </c>
      <c r="AA10" s="271">
        <v>0.18383717867268135</v>
      </c>
      <c r="AB10" s="271">
        <v>0.2013260116155875</v>
      </c>
      <c r="AC10" s="271">
        <v>1.171019041006529</v>
      </c>
      <c r="AD10" s="271">
        <v>4.876649952270302</v>
      </c>
      <c r="AE10" s="272">
        <v>177.22412259928188</v>
      </c>
      <c r="AF10" s="272">
        <v>172.76863354553598</v>
      </c>
      <c r="AG10" s="271">
        <v>0.14462404418199967</v>
      </c>
      <c r="AH10" s="271">
        <v>0.14325614383197963</v>
      </c>
      <c r="AI10" s="271">
        <v>0.04215986428691297</v>
      </c>
      <c r="AJ10" s="387">
        <v>6.68004876867823</v>
      </c>
      <c r="AK10" s="272">
        <v>10.430745041814529</v>
      </c>
      <c r="AL10" s="272">
        <v>69.14662821131638</v>
      </c>
      <c r="AM10" s="271">
        <v>0.1470624820167406</v>
      </c>
      <c r="AN10" s="272">
        <v>2.4679985915248883</v>
      </c>
      <c r="AO10" s="272">
        <v>66.68569558752063</v>
      </c>
      <c r="AP10" s="272">
        <v>11.366593900403728</v>
      </c>
      <c r="AQ10" s="272">
        <v>29.301556160095107</v>
      </c>
      <c r="AR10" s="272">
        <v>8.470869309049295</v>
      </c>
      <c r="AS10" s="272">
        <v>11.12784842303751</v>
      </c>
      <c r="AT10" s="272">
        <v>8.020959569536824</v>
      </c>
      <c r="AU10" s="272">
        <v>2.066471299624305</v>
      </c>
      <c r="AV10" s="272">
        <v>19.134011180891747</v>
      </c>
      <c r="AW10" s="273">
        <v>0.31168422753171254</v>
      </c>
      <c r="AX10" s="272">
        <v>50.491339519214705</v>
      </c>
      <c r="AY10" s="278">
        <v>48.57343826506567</v>
      </c>
    </row>
    <row r="11" spans="1:51" s="10" customFormat="1" ht="12.75">
      <c r="A11" s="279" t="s">
        <v>11</v>
      </c>
      <c r="B11" s="271">
        <v>0.3006888371698583</v>
      </c>
      <c r="C11" s="271">
        <v>0.6740295794098135</v>
      </c>
      <c r="D11" s="271">
        <v>4.517206731886447</v>
      </c>
      <c r="E11" s="271">
        <v>25.693077886064735</v>
      </c>
      <c r="F11" s="272">
        <v>1103.8467500627594</v>
      </c>
      <c r="G11" s="272">
        <v>887.7905328166692</v>
      </c>
      <c r="H11" s="271">
        <v>1.30909708263185</v>
      </c>
      <c r="I11" s="271">
        <v>0.3098573971458818</v>
      </c>
      <c r="J11" s="271">
        <v>0.28282955637698093</v>
      </c>
      <c r="K11" s="278">
        <v>67.99668152676895</v>
      </c>
      <c r="L11" s="291">
        <v>85.00958777325513</v>
      </c>
      <c r="M11" s="272">
        <v>372.764295212765</v>
      </c>
      <c r="N11" s="271">
        <v>1.8519875910173247</v>
      </c>
      <c r="O11" s="272">
        <v>13.179233277813339</v>
      </c>
      <c r="P11" s="272">
        <v>565.7415538039718</v>
      </c>
      <c r="Q11" s="272">
        <v>123.68620303712744</v>
      </c>
      <c r="R11" s="272">
        <v>293.28307781773026</v>
      </c>
      <c r="S11" s="272">
        <v>67.58536945269663</v>
      </c>
      <c r="T11" s="272">
        <v>118.58562777073213</v>
      </c>
      <c r="U11" s="272">
        <v>38.67661526387231</v>
      </c>
      <c r="V11" s="272">
        <v>19.552205187848685</v>
      </c>
      <c r="W11" s="272">
        <v>138.56562807040586</v>
      </c>
      <c r="X11" s="273">
        <v>1.0085998429445298</v>
      </c>
      <c r="Y11" s="272">
        <v>286.06001002996237</v>
      </c>
      <c r="Z11" s="278">
        <v>621.0087745484227</v>
      </c>
      <c r="AA11" s="271">
        <v>0.18987318310051315</v>
      </c>
      <c r="AB11" s="271">
        <v>0.18996334117327002</v>
      </c>
      <c r="AC11" s="271">
        <v>1.2190340920437088</v>
      </c>
      <c r="AD11" s="271">
        <v>5.24195618276909</v>
      </c>
      <c r="AE11" s="272">
        <v>159.9599915109187</v>
      </c>
      <c r="AF11" s="272">
        <v>164.42237568192164</v>
      </c>
      <c r="AG11" s="271">
        <v>0.15376770727875833</v>
      </c>
      <c r="AH11" s="271">
        <v>0.10533643659635994</v>
      </c>
      <c r="AI11" s="271">
        <v>0.04505820510474988</v>
      </c>
      <c r="AJ11" s="387">
        <v>6.958757231816916</v>
      </c>
      <c r="AK11" s="272">
        <v>10.704621722560335</v>
      </c>
      <c r="AL11" s="272">
        <v>59.12811770358152</v>
      </c>
      <c r="AM11" s="271">
        <v>0.14908741146487642</v>
      </c>
      <c r="AN11" s="272">
        <v>2.347700828881284</v>
      </c>
      <c r="AO11" s="272">
        <v>55.8522374239262</v>
      </c>
      <c r="AP11" s="272">
        <v>12.149886687601565</v>
      </c>
      <c r="AQ11" s="272">
        <v>28.09866540042198</v>
      </c>
      <c r="AR11" s="272">
        <v>8.037186614899252</v>
      </c>
      <c r="AS11" s="272">
        <v>11.83342542920217</v>
      </c>
      <c r="AT11" s="272">
        <v>8.23409843895044</v>
      </c>
      <c r="AU11" s="272">
        <v>2.241246836338603</v>
      </c>
      <c r="AV11" s="272">
        <v>20.609263222412437</v>
      </c>
      <c r="AW11" s="273">
        <v>0.32834913303758484</v>
      </c>
      <c r="AX11" s="272">
        <v>49.147894631050406</v>
      </c>
      <c r="AY11" s="278">
        <v>52.100568849359284</v>
      </c>
    </row>
    <row r="12" spans="1:51" s="10" customFormat="1" ht="12.75">
      <c r="A12" s="279" t="s">
        <v>12</v>
      </c>
      <c r="B12" s="271">
        <v>0.2895605512758624</v>
      </c>
      <c r="C12" s="271">
        <v>0.680918662471869</v>
      </c>
      <c r="D12" s="271">
        <v>4.759943523921901</v>
      </c>
      <c r="E12" s="271">
        <v>26.551290152296495</v>
      </c>
      <c r="F12" s="272">
        <v>1197.972289861017</v>
      </c>
      <c r="G12" s="272">
        <v>0</v>
      </c>
      <c r="H12" s="271">
        <v>1.3451621620043053</v>
      </c>
      <c r="I12" s="271">
        <v>0.1403659428081553</v>
      </c>
      <c r="J12" s="271">
        <v>0.2918774475464438</v>
      </c>
      <c r="K12" s="278">
        <v>61.38175328572598</v>
      </c>
      <c r="L12" s="291">
        <v>73.66390435788148</v>
      </c>
      <c r="M12" s="272">
        <v>308.4946662044089</v>
      </c>
      <c r="N12" s="271">
        <v>1.7855921927284477</v>
      </c>
      <c r="O12" s="272">
        <v>11.862111942231437</v>
      </c>
      <c r="P12" s="272">
        <v>286.7256275943089</v>
      </c>
      <c r="Q12" s="272">
        <v>59.7378493598441</v>
      </c>
      <c r="R12" s="272">
        <v>218.86976586773557</v>
      </c>
      <c r="S12" s="272">
        <v>64.64055906243829</v>
      </c>
      <c r="T12" s="272">
        <v>116.20239190545016</v>
      </c>
      <c r="U12" s="272">
        <v>38.048566456135696</v>
      </c>
      <c r="V12" s="272">
        <v>11.862111942231437</v>
      </c>
      <c r="W12" s="272">
        <v>146.06769132599078</v>
      </c>
      <c r="X12" s="273">
        <v>0.7653167307972119</v>
      </c>
      <c r="Y12" s="272">
        <v>259.8151031207624</v>
      </c>
      <c r="Z12" s="278">
        <v>384.21526309933336</v>
      </c>
      <c r="AA12" s="271">
        <v>0.1829625867064871</v>
      </c>
      <c r="AB12" s="271">
        <v>0.18632876001717175</v>
      </c>
      <c r="AC12" s="271">
        <v>1.189449779619315</v>
      </c>
      <c r="AD12" s="271">
        <v>5.40968256799368</v>
      </c>
      <c r="AE12" s="272">
        <v>170.1669982653488</v>
      </c>
      <c r="AF12" s="272"/>
      <c r="AG12" s="271">
        <v>0.15685466751867091</v>
      </c>
      <c r="AH12" s="271">
        <v>0.08956520615670151</v>
      </c>
      <c r="AI12" s="271">
        <v>0.04529366489302175</v>
      </c>
      <c r="AJ12" s="387">
        <v>6.47909062603844</v>
      </c>
      <c r="AK12" s="272">
        <v>9.775495717154161</v>
      </c>
      <c r="AL12" s="272">
        <v>53.455872927382885</v>
      </c>
      <c r="AM12" s="271">
        <v>0.14658895179802464</v>
      </c>
      <c r="AN12" s="272">
        <v>2.216317873225321</v>
      </c>
      <c r="AO12" s="272">
        <v>28.78690138654082</v>
      </c>
      <c r="AP12" s="272">
        <v>6.816330697615636</v>
      </c>
      <c r="AQ12" s="272">
        <v>22.297419869363306</v>
      </c>
      <c r="AR12" s="272">
        <v>7.8060066719988335</v>
      </c>
      <c r="AS12" s="272">
        <v>11.766717778138709</v>
      </c>
      <c r="AT12" s="272">
        <v>8.043082668032163</v>
      </c>
      <c r="AU12" s="272">
        <v>1.7818271590390957</v>
      </c>
      <c r="AV12" s="272">
        <v>20.649415817226306</v>
      </c>
      <c r="AW12" s="273">
        <v>0.3026705499825968</v>
      </c>
      <c r="AX12" s="272">
        <v>46.75213042076005</v>
      </c>
      <c r="AY12" s="278">
        <v>33.45660935565482</v>
      </c>
    </row>
    <row r="13" spans="1:51" s="10" customFormat="1" ht="12.75">
      <c r="A13" s="279" t="s">
        <v>13</v>
      </c>
      <c r="B13" s="271">
        <v>0.2777003748203229</v>
      </c>
      <c r="C13" s="271">
        <v>0.7107138195393181</v>
      </c>
      <c r="D13" s="271">
        <v>4.492264394271249</v>
      </c>
      <c r="E13" s="271">
        <v>24.638452569252635</v>
      </c>
      <c r="F13" s="272">
        <v>1257.0434042895158</v>
      </c>
      <c r="G13" s="272">
        <v>940.8471064575206</v>
      </c>
      <c r="H13" s="271">
        <v>1.2989933469372548</v>
      </c>
      <c r="I13" s="271">
        <v>0.4301092104123866</v>
      </c>
      <c r="J13" s="271">
        <v>0.27371307929801075</v>
      </c>
      <c r="K13" s="278">
        <v>70.55324898400252</v>
      </c>
      <c r="L13" s="291">
        <v>76.75327045023255</v>
      </c>
      <c r="M13" s="272">
        <v>450.8098994385764</v>
      </c>
      <c r="N13" s="271">
        <v>1.950625899738587</v>
      </c>
      <c r="O13" s="272">
        <v>14.93485088568811</v>
      </c>
      <c r="P13" s="272">
        <v>612.9772165602076</v>
      </c>
      <c r="Q13" s="272">
        <v>119.11187899201917</v>
      </c>
      <c r="R13" s="272">
        <v>307.94688162328987</v>
      </c>
      <c r="S13" s="272">
        <v>75.1226410400474</v>
      </c>
      <c r="T13" s="272">
        <v>117.87039363480731</v>
      </c>
      <c r="U13" s="272">
        <v>38.597125871005105</v>
      </c>
      <c r="V13" s="272">
        <v>18.681522916811225</v>
      </c>
      <c r="W13" s="272">
        <v>135.73660184652596</v>
      </c>
      <c r="X13" s="273">
        <v>1.034357665995304</v>
      </c>
      <c r="Y13" s="272">
        <v>318.7088898257356</v>
      </c>
      <c r="Z13" s="278">
        <v>612.5954778270634</v>
      </c>
      <c r="AA13" s="271">
        <v>0.18368658358050072</v>
      </c>
      <c r="AB13" s="271">
        <v>0.18573463462195092</v>
      </c>
      <c r="AC13" s="271">
        <v>1.1684037183575389</v>
      </c>
      <c r="AD13" s="271">
        <v>4.927376065803459</v>
      </c>
      <c r="AE13" s="272">
        <v>168.74048539008055</v>
      </c>
      <c r="AF13" s="272">
        <v>170.22817579830155</v>
      </c>
      <c r="AG13" s="271">
        <v>0.1450238088716882</v>
      </c>
      <c r="AH13" s="271">
        <v>0.11041215629061321</v>
      </c>
      <c r="AI13" s="271">
        <v>0.04239991047001604</v>
      </c>
      <c r="AJ13" s="387">
        <v>6.755661865908925</v>
      </c>
      <c r="AK13" s="272">
        <v>9.558662683245435</v>
      </c>
      <c r="AL13" s="272">
        <v>62.237904160032</v>
      </c>
      <c r="AM13" s="271">
        <v>0.1469183959973302</v>
      </c>
      <c r="AN13" s="272">
        <v>2.3726598349350367</v>
      </c>
      <c r="AO13" s="272">
        <v>57.375595026639644</v>
      </c>
      <c r="AP13" s="272">
        <v>11.103247156623064</v>
      </c>
      <c r="AQ13" s="272">
        <v>27.57659184054591</v>
      </c>
      <c r="AR13" s="272">
        <v>8.19778307974375</v>
      </c>
      <c r="AS13" s="272">
        <v>11.136924880977396</v>
      </c>
      <c r="AT13" s="272">
        <v>7.897480761072204</v>
      </c>
      <c r="AU13" s="272">
        <v>2.0609400510537403</v>
      </c>
      <c r="AV13" s="272">
        <v>19.44139292749596</v>
      </c>
      <c r="AW13" s="273">
        <v>0.3187542803865701</v>
      </c>
      <c r="AX13" s="272">
        <v>48.90887733711725</v>
      </c>
      <c r="AY13" s="278">
        <v>48.20317101555934</v>
      </c>
    </row>
    <row r="14" spans="1:51" s="10" customFormat="1" ht="12.75">
      <c r="A14" s="279" t="s">
        <v>14</v>
      </c>
      <c r="B14" s="271">
        <v>0.2857334687945846</v>
      </c>
      <c r="C14" s="271">
        <v>0.6369061320121087</v>
      </c>
      <c r="D14" s="271">
        <v>4.5170538610075734</v>
      </c>
      <c r="E14" s="271">
        <v>25.588800363531433</v>
      </c>
      <c r="F14" s="272">
        <v>916.5291142823634</v>
      </c>
      <c r="G14" s="272">
        <v>873.6043208432735</v>
      </c>
      <c r="H14" s="271">
        <v>1.3101018483251599</v>
      </c>
      <c r="I14" s="271">
        <v>0.18646780621952028</v>
      </c>
      <c r="J14" s="271">
        <v>0.27750464849104894</v>
      </c>
      <c r="K14" s="278">
        <v>67.32996248171631</v>
      </c>
      <c r="L14" s="291">
        <v>83.30917442915002</v>
      </c>
      <c r="M14" s="272">
        <v>333.70509772850437</v>
      </c>
      <c r="N14" s="271">
        <v>1.757060315611855</v>
      </c>
      <c r="O14" s="272">
        <v>11.362902347287456</v>
      </c>
      <c r="P14" s="272">
        <v>425.4441139668385</v>
      </c>
      <c r="Q14" s="272">
        <v>110.67265465082338</v>
      </c>
      <c r="R14" s="272">
        <v>260.4818211726422</v>
      </c>
      <c r="S14" s="272">
        <v>61.01680732055759</v>
      </c>
      <c r="T14" s="272">
        <v>117.82743434300355</v>
      </c>
      <c r="U14" s="272">
        <v>37.451320451956875</v>
      </c>
      <c r="V14" s="272">
        <v>18.515739682471988</v>
      </c>
      <c r="W14" s="272">
        <v>133.39651698840262</v>
      </c>
      <c r="X14" s="273">
        <v>1.0350233610267794</v>
      </c>
      <c r="Y14" s="272">
        <v>263.00475240871083</v>
      </c>
      <c r="Z14" s="278">
        <v>536.9545084346919</v>
      </c>
      <c r="AA14" s="271">
        <v>0.18891068930152274</v>
      </c>
      <c r="AB14" s="271">
        <v>0.1885084861700882</v>
      </c>
      <c r="AC14" s="271">
        <v>1.226376606311995</v>
      </c>
      <c r="AD14" s="271">
        <v>5.319367018256512</v>
      </c>
      <c r="AE14" s="272">
        <v>144.91961982257564</v>
      </c>
      <c r="AF14" s="272">
        <v>165.37578890651417</v>
      </c>
      <c r="AG14" s="271">
        <v>0.158782051567015</v>
      </c>
      <c r="AH14" s="271">
        <v>0.09587191617612627</v>
      </c>
      <c r="AI14" s="271">
        <v>0.045581417910416824</v>
      </c>
      <c r="AJ14" s="387">
        <v>7.170914062907246</v>
      </c>
      <c r="AK14" s="272">
        <v>10.878609547210758</v>
      </c>
      <c r="AL14" s="272">
        <v>57.15275486819148</v>
      </c>
      <c r="AM14" s="271">
        <v>0.148769740812536</v>
      </c>
      <c r="AN14" s="272">
        <v>2.244309746633359</v>
      </c>
      <c r="AO14" s="272">
        <v>43.73015208296658</v>
      </c>
      <c r="AP14" s="272">
        <v>11.478695547773427</v>
      </c>
      <c r="AQ14" s="272">
        <v>26.501784725982233</v>
      </c>
      <c r="AR14" s="272">
        <v>7.738122193176128</v>
      </c>
      <c r="AS14" s="272">
        <v>12.245867271041474</v>
      </c>
      <c r="AT14" s="272">
        <v>8.250636003057583</v>
      </c>
      <c r="AU14" s="272">
        <v>2.232625598460923</v>
      </c>
      <c r="AV14" s="272">
        <v>20.793433129057323</v>
      </c>
      <c r="AW14" s="273">
        <v>0.3318985491910595</v>
      </c>
      <c r="AX14" s="272">
        <v>48.49394319623812</v>
      </c>
      <c r="AY14" s="278">
        <v>47.49936473640774</v>
      </c>
    </row>
    <row r="15" spans="1:51" s="10" customFormat="1" ht="12.75">
      <c r="A15" s="279" t="s">
        <v>15</v>
      </c>
      <c r="B15" s="271">
        <v>0.2964224818941965</v>
      </c>
      <c r="C15" s="271">
        <v>0.6315844998307057</v>
      </c>
      <c r="D15" s="271">
        <v>4.538044397822951</v>
      </c>
      <c r="E15" s="271">
        <v>27.00784103146168</v>
      </c>
      <c r="F15" s="272">
        <v>1018.1165428379945</v>
      </c>
      <c r="G15" s="272">
        <v>0</v>
      </c>
      <c r="H15" s="271">
        <v>1.3108796502034386</v>
      </c>
      <c r="I15" s="271">
        <v>0.13666775925296507</v>
      </c>
      <c r="J15" s="271">
        <v>0.29397089471482607</v>
      </c>
      <c r="K15" s="278">
        <v>59.81014577359443</v>
      </c>
      <c r="L15" s="291">
        <v>100.07661270573468</v>
      </c>
      <c r="M15" s="272">
        <v>289.15926966833746</v>
      </c>
      <c r="N15" s="271">
        <v>1.6680313534103712</v>
      </c>
      <c r="O15" s="272">
        <v>9.959813359010433</v>
      </c>
      <c r="P15" s="272">
        <v>162.1558679556805</v>
      </c>
      <c r="Q15" s="272">
        <v>56.85749470348538</v>
      </c>
      <c r="R15" s="272">
        <v>193.08886754225423</v>
      </c>
      <c r="S15" s="272">
        <v>59.82723431343837</v>
      </c>
      <c r="T15" s="272">
        <v>114.2588577015859</v>
      </c>
      <c r="U15" s="272">
        <v>37.82054209656753</v>
      </c>
      <c r="V15" s="272">
        <v>13.285447325295225</v>
      </c>
      <c r="W15" s="272">
        <v>152.9791624491004</v>
      </c>
      <c r="X15" s="273">
        <v>0.6883898438236096</v>
      </c>
      <c r="Y15" s="272">
        <v>259.7895208062334</v>
      </c>
      <c r="Z15" s="278">
        <v>380.7026114207798</v>
      </c>
      <c r="AA15" s="271">
        <v>0.1882944679335921</v>
      </c>
      <c r="AB15" s="271">
        <v>0.1890886723277802</v>
      </c>
      <c r="AC15" s="271">
        <v>1.232392569424218</v>
      </c>
      <c r="AD15" s="271">
        <v>5.687844207636742</v>
      </c>
      <c r="AE15" s="272">
        <v>158.81277875569225</v>
      </c>
      <c r="AF15" s="272"/>
      <c r="AG15" s="271">
        <v>0.16378608291815522</v>
      </c>
      <c r="AH15" s="271">
        <v>0.09146863356609894</v>
      </c>
      <c r="AI15" s="271">
        <v>0.04782498685336356</v>
      </c>
      <c r="AJ15" s="387">
        <v>6.7862806616124765</v>
      </c>
      <c r="AK15" s="272">
        <v>12.71514824358743</v>
      </c>
      <c r="AL15" s="272">
        <v>54.333004212524884</v>
      </c>
      <c r="AM15" s="271">
        <v>0.1482845271167688</v>
      </c>
      <c r="AN15" s="272">
        <v>2.158425741521058</v>
      </c>
      <c r="AO15" s="272">
        <v>17.795777928087418</v>
      </c>
      <c r="AP15" s="272">
        <v>6.992164179130695</v>
      </c>
      <c r="AQ15" s="272">
        <v>21.563928501747004</v>
      </c>
      <c r="AR15" s="272">
        <v>7.859253771530588</v>
      </c>
      <c r="AS15" s="272">
        <v>12.374602160772435</v>
      </c>
      <c r="AT15" s="272">
        <v>8.370924849878218</v>
      </c>
      <c r="AU15" s="272">
        <v>1.9548866192084189</v>
      </c>
      <c r="AV15" s="272">
        <v>22.248890164766895</v>
      </c>
      <c r="AW15" s="273">
        <v>0.30600196428752874</v>
      </c>
      <c r="AX15" s="272">
        <v>49.00874232390419</v>
      </c>
      <c r="AY15" s="278">
        <v>35.81727726468521</v>
      </c>
    </row>
    <row r="16" spans="1:51" s="10" customFormat="1" ht="12.75">
      <c r="A16" s="279" t="s">
        <v>4</v>
      </c>
      <c r="B16" s="271">
        <v>0.28812734145200136</v>
      </c>
      <c r="C16" s="271">
        <v>0.6910911779963664</v>
      </c>
      <c r="D16" s="271">
        <v>4.309933904931025</v>
      </c>
      <c r="E16" s="271">
        <v>24.092627668035895</v>
      </c>
      <c r="F16" s="272">
        <v>1168.9484777679368</v>
      </c>
      <c r="G16" s="272">
        <v>866.7866365323665</v>
      </c>
      <c r="H16" s="271">
        <v>1.267582052467907</v>
      </c>
      <c r="I16" s="271">
        <v>0.286419113375537</v>
      </c>
      <c r="J16" s="271">
        <v>0.26427743712816276</v>
      </c>
      <c r="K16" s="278">
        <v>68.92282628585339</v>
      </c>
      <c r="L16" s="291">
        <v>84.5211184759019</v>
      </c>
      <c r="M16" s="272">
        <v>367.5020880040673</v>
      </c>
      <c r="N16" s="271">
        <v>1.9506563711993592</v>
      </c>
      <c r="O16" s="272">
        <v>13.618729957570041</v>
      </c>
      <c r="P16" s="272">
        <v>534.202051703574</v>
      </c>
      <c r="Q16" s="272">
        <v>105.7922238380423</v>
      </c>
      <c r="R16" s="272">
        <v>282.11720821070685</v>
      </c>
      <c r="S16" s="272">
        <v>67.72402180414059</v>
      </c>
      <c r="T16" s="272">
        <v>116.21183618974784</v>
      </c>
      <c r="U16" s="272">
        <v>39.67121931877948</v>
      </c>
      <c r="V16" s="272">
        <v>17.63319013365556</v>
      </c>
      <c r="W16" s="272">
        <v>121.45276870311045</v>
      </c>
      <c r="X16" s="273">
        <v>0.604827761666263</v>
      </c>
      <c r="Y16" s="272">
        <v>288.15273240261723</v>
      </c>
      <c r="Z16" s="278">
        <v>598.2881582792298</v>
      </c>
      <c r="AA16" s="271">
        <v>0.17668194216269442</v>
      </c>
      <c r="AB16" s="271">
        <v>0.17879360897137797</v>
      </c>
      <c r="AC16" s="271">
        <v>1.1222982236276866</v>
      </c>
      <c r="AD16" s="271">
        <v>4.767411310782326</v>
      </c>
      <c r="AE16" s="272">
        <v>156.77202848806166</v>
      </c>
      <c r="AF16" s="272">
        <v>155.25270161401713</v>
      </c>
      <c r="AG16" s="271">
        <v>0.13938091196429891</v>
      </c>
      <c r="AH16" s="271">
        <v>0.0970279019808915</v>
      </c>
      <c r="AI16" s="271">
        <v>0.04060067749069455</v>
      </c>
      <c r="AJ16" s="387">
        <v>6.493787080233554</v>
      </c>
      <c r="AK16" s="272">
        <v>9.896702083301637</v>
      </c>
      <c r="AL16" s="272">
        <v>54.637290933637786</v>
      </c>
      <c r="AM16" s="271">
        <v>0.14442950874386348</v>
      </c>
      <c r="AN16" s="272">
        <v>2.2162456128409973</v>
      </c>
      <c r="AO16" s="272">
        <v>49.2890669658356</v>
      </c>
      <c r="AP16" s="272">
        <v>9.842619657630062</v>
      </c>
      <c r="AQ16" s="272">
        <v>25.120611314757326</v>
      </c>
      <c r="AR16" s="272">
        <v>7.463349174672921</v>
      </c>
      <c r="AS16" s="272">
        <v>10.816671460080364</v>
      </c>
      <c r="AT16" s="272">
        <v>7.727322687322353</v>
      </c>
      <c r="AU16" s="272">
        <v>1.9388444154983058</v>
      </c>
      <c r="AV16" s="272">
        <v>18.249398679861724</v>
      </c>
      <c r="AW16" s="273">
        <v>0.28121242110564937</v>
      </c>
      <c r="AX16" s="272">
        <v>45.66255284734211</v>
      </c>
      <c r="AY16" s="278">
        <v>46.29518035798279</v>
      </c>
    </row>
    <row r="17" spans="1:52" ht="12.75">
      <c r="A17" s="280" t="s">
        <v>16</v>
      </c>
      <c r="B17" s="275">
        <v>0.32332931615063737</v>
      </c>
      <c r="C17" s="275">
        <v>0.7212882826844711</v>
      </c>
      <c r="D17" s="275">
        <v>4.7411192079916225</v>
      </c>
      <c r="E17" s="275">
        <v>29.02057464249462</v>
      </c>
      <c r="F17" s="274">
        <v>804.8622898043643</v>
      </c>
      <c r="G17" s="274">
        <v>879.9704067100713</v>
      </c>
      <c r="H17" s="275">
        <v>1.439548131914448</v>
      </c>
      <c r="I17" s="275">
        <v>0.15905117378521083</v>
      </c>
      <c r="J17" s="275">
        <v>0.31129996305659136</v>
      </c>
      <c r="K17" s="281">
        <v>71.39907409554846</v>
      </c>
      <c r="L17" s="292">
        <v>86.23524533618189</v>
      </c>
      <c r="M17" s="274">
        <v>322.6867244837774</v>
      </c>
      <c r="N17" s="275">
        <v>1.8223584403508923</v>
      </c>
      <c r="O17" s="274">
        <v>12.054389133014675</v>
      </c>
      <c r="P17" s="274">
        <v>355.1408490726631</v>
      </c>
      <c r="Q17" s="274">
        <v>98.28963446919659</v>
      </c>
      <c r="R17" s="274">
        <v>246.65134687553103</v>
      </c>
      <c r="S17" s="274">
        <v>59.344684962533776</v>
      </c>
      <c r="T17" s="274">
        <v>130.74375905808222</v>
      </c>
      <c r="U17" s="274">
        <v>44.508513721900336</v>
      </c>
      <c r="V17" s="274">
        <v>19.472474753331397</v>
      </c>
      <c r="W17" s="274">
        <v>150.21623381141362</v>
      </c>
      <c r="X17" s="276">
        <v>1.1868936992506756</v>
      </c>
      <c r="Y17" s="274">
        <v>275.39642865425833</v>
      </c>
      <c r="Z17" s="281">
        <v>497.93899726376</v>
      </c>
      <c r="AA17" s="275">
        <v>0.20876509943055732</v>
      </c>
      <c r="AB17" s="275">
        <v>0.20988246177583042</v>
      </c>
      <c r="AC17" s="275">
        <v>1.3515795499948287</v>
      </c>
      <c r="AD17" s="275">
        <v>6.0281148993888785</v>
      </c>
      <c r="AE17" s="274">
        <v>141.5091534988523</v>
      </c>
      <c r="AF17" s="274">
        <v>166.71540107319825</v>
      </c>
      <c r="AG17" s="275">
        <v>0.1759991640081217</v>
      </c>
      <c r="AH17" s="275">
        <v>0.10204933394967934</v>
      </c>
      <c r="AI17" s="275">
        <v>0.05094980755230179</v>
      </c>
      <c r="AJ17" s="415">
        <v>7.740035334990774</v>
      </c>
      <c r="AK17" s="274">
        <v>11.603075245339562</v>
      </c>
      <c r="AL17" s="274">
        <v>59.55942108625939</v>
      </c>
      <c r="AM17" s="275">
        <v>0.15604119681073125</v>
      </c>
      <c r="AN17" s="274">
        <v>2.447290281848142</v>
      </c>
      <c r="AO17" s="274">
        <v>36.8739859679016</v>
      </c>
      <c r="AP17" s="274">
        <v>10.64249458886605</v>
      </c>
      <c r="AQ17" s="274">
        <v>26.025907648345154</v>
      </c>
      <c r="AR17" s="274">
        <v>7.921444786063027</v>
      </c>
      <c r="AS17" s="274">
        <v>13.706837647822525</v>
      </c>
      <c r="AT17" s="274">
        <v>9.368916335572823</v>
      </c>
      <c r="AU17" s="274">
        <v>2.40988563452197</v>
      </c>
      <c r="AV17" s="274">
        <v>23.208740192764807</v>
      </c>
      <c r="AW17" s="276">
        <v>0.37031222067090996</v>
      </c>
      <c r="AX17" s="274">
        <v>52.756656028618146</v>
      </c>
      <c r="AY17" s="281">
        <v>44.83008550979899</v>
      </c>
      <c r="AZ17"/>
    </row>
    <row r="18" spans="1:51" s="10" customFormat="1" ht="12.75">
      <c r="A18" s="279" t="s">
        <v>5</v>
      </c>
      <c r="B18" s="271">
        <v>0.3212560597539039</v>
      </c>
      <c r="C18" s="271">
        <v>0.7215617731901139</v>
      </c>
      <c r="D18" s="271">
        <v>4.778623325942208</v>
      </c>
      <c r="E18" s="271">
        <v>29.3686972934533</v>
      </c>
      <c r="F18" s="272">
        <v>731.0089727741009</v>
      </c>
      <c r="G18" s="272">
        <v>861.379928929111</v>
      </c>
      <c r="H18" s="271">
        <v>1.457293990823151</v>
      </c>
      <c r="I18" s="271">
        <v>0.1464197232378146</v>
      </c>
      <c r="J18" s="271">
        <v>0.3126297714578216</v>
      </c>
      <c r="K18" s="278">
        <v>72.16967551088494</v>
      </c>
      <c r="L18" s="291">
        <v>96.8467446638297</v>
      </c>
      <c r="M18" s="272">
        <v>313.8217808982288</v>
      </c>
      <c r="N18" s="271">
        <v>1.7585005594707528</v>
      </c>
      <c r="O18" s="272">
        <v>13.50272700942836</v>
      </c>
      <c r="P18" s="272">
        <v>280.297728934441</v>
      </c>
      <c r="Q18" s="272">
        <v>95.45021967401357</v>
      </c>
      <c r="R18" s="272">
        <v>223.49324675566226</v>
      </c>
      <c r="S18" s="272">
        <v>58.20139459226283</v>
      </c>
      <c r="T18" s="272">
        <v>130.37104731352025</v>
      </c>
      <c r="U18" s="272">
        <v>44.69864479320694</v>
      </c>
      <c r="V18" s="272">
        <v>19.0900348189517</v>
      </c>
      <c r="W18" s="272">
        <v>155.513898271934</v>
      </c>
      <c r="X18" s="273">
        <v>0.8287903348589569</v>
      </c>
      <c r="Y18" s="272">
        <v>272.3824008930461</v>
      </c>
      <c r="Z18" s="278">
        <v>432.5525675249985</v>
      </c>
      <c r="AA18" s="271">
        <v>0.21061155258476894</v>
      </c>
      <c r="AB18" s="271">
        <v>0.21307636097584712</v>
      </c>
      <c r="AC18" s="271">
        <v>1.3742948770808818</v>
      </c>
      <c r="AD18" s="271">
        <v>6.1977140698155075</v>
      </c>
      <c r="AE18" s="272">
        <v>138.0148005469584</v>
      </c>
      <c r="AF18" s="272">
        <v>166.0418687132674</v>
      </c>
      <c r="AG18" s="271">
        <v>0.18279348875284265</v>
      </c>
      <c r="AH18" s="271">
        <v>0.10191374062613018</v>
      </c>
      <c r="AI18" s="271">
        <v>0.052257707607619004</v>
      </c>
      <c r="AJ18" s="387">
        <v>8.06347375444128</v>
      </c>
      <c r="AK18" s="272">
        <v>12.867850063610906</v>
      </c>
      <c r="AL18" s="272">
        <v>60.0523696399822</v>
      </c>
      <c r="AM18" s="271">
        <v>0.15670583192697668</v>
      </c>
      <c r="AN18" s="272">
        <v>2.6172119291791227</v>
      </c>
      <c r="AO18" s="272">
        <v>30.19239033397695</v>
      </c>
      <c r="AP18" s="272">
        <v>10.731787440358925</v>
      </c>
      <c r="AQ18" s="272">
        <v>24.84902520890079</v>
      </c>
      <c r="AR18" s="272">
        <v>8.04040240346659</v>
      </c>
      <c r="AS18" s="272">
        <v>14.128844798050263</v>
      </c>
      <c r="AT18" s="272">
        <v>9.564818735049041</v>
      </c>
      <c r="AU18" s="272">
        <v>2.454427339464328</v>
      </c>
      <c r="AV18" s="272">
        <v>24.08403672043527</v>
      </c>
      <c r="AW18" s="273">
        <v>0.347242889004414</v>
      </c>
      <c r="AX18" s="272">
        <v>53.658399654468454</v>
      </c>
      <c r="AY18" s="278">
        <v>40.72236317580982</v>
      </c>
    </row>
    <row r="19" spans="1:51" s="10" customFormat="1" ht="12.75">
      <c r="A19" s="279" t="s">
        <v>19</v>
      </c>
      <c r="B19" s="271">
        <v>0.33631266066164195</v>
      </c>
      <c r="C19" s="271">
        <v>0.7020336873480937</v>
      </c>
      <c r="D19" s="271">
        <v>4.697490194687896</v>
      </c>
      <c r="E19" s="271">
        <v>30.18858238509509</v>
      </c>
      <c r="F19" s="272">
        <v>677.0658621246432</v>
      </c>
      <c r="G19" s="272">
        <v>821.1627938765662</v>
      </c>
      <c r="H19" s="271">
        <v>1.4696525818441153</v>
      </c>
      <c r="I19" s="271">
        <v>0.15005191378125843</v>
      </c>
      <c r="J19" s="271">
        <v>0.3175187721540814</v>
      </c>
      <c r="K19" s="278">
        <v>71.09605582161444</v>
      </c>
      <c r="L19" s="291">
        <v>98.3104957568848</v>
      </c>
      <c r="M19" s="272">
        <v>309.2004278026872</v>
      </c>
      <c r="N19" s="271">
        <v>1.7053357846676396</v>
      </c>
      <c r="O19" s="272">
        <v>11.451867696395823</v>
      </c>
      <c r="P19" s="272">
        <v>237.62243019284148</v>
      </c>
      <c r="Q19" s="272">
        <v>92.09305885202602</v>
      </c>
      <c r="R19" s="272">
        <v>208.04035089750488</v>
      </c>
      <c r="S19" s="272">
        <v>58.2136607900121</v>
      </c>
      <c r="T19" s="272">
        <v>132.17268353572553</v>
      </c>
      <c r="U19" s="272">
        <v>45.80747078558329</v>
      </c>
      <c r="V19" s="272">
        <v>19.086446160659705</v>
      </c>
      <c r="W19" s="272">
        <v>155.54879944831885</v>
      </c>
      <c r="X19" s="273">
        <v>0.7822956996078788</v>
      </c>
      <c r="Y19" s="272">
        <v>274.84291245981376</v>
      </c>
      <c r="Z19" s="278">
        <v>401.76777942820087</v>
      </c>
      <c r="AA19" s="271">
        <v>0.2175961664965121</v>
      </c>
      <c r="AB19" s="271">
        <v>0.21824707740958296</v>
      </c>
      <c r="AC19" s="271">
        <v>1.424408586256293</v>
      </c>
      <c r="AD19" s="271">
        <v>6.493960435620544</v>
      </c>
      <c r="AE19" s="272">
        <v>138.0718002697314</v>
      </c>
      <c r="AF19" s="272">
        <v>161.39005795161893</v>
      </c>
      <c r="AG19" s="271">
        <v>0.191370640953428</v>
      </c>
      <c r="AH19" s="271">
        <v>0.1050636703407293</v>
      </c>
      <c r="AI19" s="271">
        <v>0.054633631378832696</v>
      </c>
      <c r="AJ19" s="387">
        <v>8.310519618967643</v>
      </c>
      <c r="AK19" s="272">
        <v>13.505050092077077</v>
      </c>
      <c r="AL19" s="272">
        <v>61.743741125558074</v>
      </c>
      <c r="AM19" s="271">
        <v>0.15903440194099028</v>
      </c>
      <c r="AN19" s="272">
        <v>2.529766709997551</v>
      </c>
      <c r="AO19" s="272">
        <v>26.741392739778554</v>
      </c>
      <c r="AP19" s="272">
        <v>10.853979773618331</v>
      </c>
      <c r="AQ19" s="272">
        <v>24.46221750874394</v>
      </c>
      <c r="AR19" s="272">
        <v>8.35531556655783</v>
      </c>
      <c r="AS19" s="272">
        <v>14.882087499890687</v>
      </c>
      <c r="AT19" s="272">
        <v>9.991907569983601</v>
      </c>
      <c r="AU19" s="272">
        <v>2.559612020962958</v>
      </c>
      <c r="AV19" s="272">
        <v>25.120273916559874</v>
      </c>
      <c r="AW19" s="273">
        <v>0.3538170635207858</v>
      </c>
      <c r="AX19" s="272">
        <v>55.83414974207576</v>
      </c>
      <c r="AY19" s="278">
        <v>39.684985821083224</v>
      </c>
    </row>
    <row r="20" spans="1:51" s="10" customFormat="1" ht="12.75">
      <c r="A20" s="279" t="s">
        <v>21</v>
      </c>
      <c r="B20" s="271">
        <v>0.323510146758785</v>
      </c>
      <c r="C20" s="271">
        <v>0.7116579010270494</v>
      </c>
      <c r="D20" s="271">
        <v>4.816790252977997</v>
      </c>
      <c r="E20" s="271">
        <v>29.630374312462557</v>
      </c>
      <c r="F20" s="272">
        <v>698.1638477725814</v>
      </c>
      <c r="G20" s="272">
        <v>864.0547366403794</v>
      </c>
      <c r="H20" s="271">
        <v>1.4874048617110063</v>
      </c>
      <c r="I20" s="271">
        <v>0.14227473348859204</v>
      </c>
      <c r="J20" s="271">
        <v>0.3097207651452425</v>
      </c>
      <c r="K20" s="278">
        <v>71.09613098832278</v>
      </c>
      <c r="L20" s="291">
        <v>99.53468350959827</v>
      </c>
      <c r="M20" s="272">
        <v>307.6092684199721</v>
      </c>
      <c r="N20" s="271">
        <v>1.6840078386751127</v>
      </c>
      <c r="O20" s="272">
        <v>11.375380958131647</v>
      </c>
      <c r="P20" s="272">
        <v>212.34046123944847</v>
      </c>
      <c r="Q20" s="272">
        <v>90.05511593953325</v>
      </c>
      <c r="R20" s="272">
        <v>198.1212517294416</v>
      </c>
      <c r="S20" s="272">
        <v>58.298835754253545</v>
      </c>
      <c r="T20" s="272">
        <v>131.29088025658933</v>
      </c>
      <c r="U20" s="272">
        <v>45.50152383252659</v>
      </c>
      <c r="V20" s="272">
        <v>18.011019850375106</v>
      </c>
      <c r="W20" s="272">
        <v>142.66604427517055</v>
      </c>
      <c r="X20" s="273">
        <v>0.9432049163887606</v>
      </c>
      <c r="Y20" s="272">
        <v>272.53516044474185</v>
      </c>
      <c r="Z20" s="278">
        <v>377.75755112106367</v>
      </c>
      <c r="AA20" s="271">
        <v>0.21584999121654488</v>
      </c>
      <c r="AB20" s="271">
        <v>0.2186571964850093</v>
      </c>
      <c r="AC20" s="271">
        <v>1.4225173579558836</v>
      </c>
      <c r="AD20" s="271">
        <v>6.410151962827542</v>
      </c>
      <c r="AE20" s="272">
        <v>140.065124567513</v>
      </c>
      <c r="AF20" s="272">
        <v>170.8609415805468</v>
      </c>
      <c r="AG20" s="271">
        <v>0.19394773406930915</v>
      </c>
      <c r="AH20" s="271">
        <v>0.10388967233919788</v>
      </c>
      <c r="AI20" s="271">
        <v>0.05406428837982416</v>
      </c>
      <c r="AJ20" s="387">
        <v>8.363007836789237</v>
      </c>
      <c r="AK20" s="272">
        <v>13.674015278928396</v>
      </c>
      <c r="AL20" s="272">
        <v>61.655436060747064</v>
      </c>
      <c r="AM20" s="271">
        <v>0.158575037057065</v>
      </c>
      <c r="AN20" s="272">
        <v>2.5232709301384064</v>
      </c>
      <c r="AO20" s="272">
        <v>24.21226930788697</v>
      </c>
      <c r="AP20" s="272">
        <v>10.72691009188488</v>
      </c>
      <c r="AQ20" s="272">
        <v>23.68578513821007</v>
      </c>
      <c r="AR20" s="272">
        <v>8.396013361742451</v>
      </c>
      <c r="AS20" s="272">
        <v>14.901954217526995</v>
      </c>
      <c r="AT20" s="272">
        <v>9.96677374413482</v>
      </c>
      <c r="AU20" s="272">
        <v>2.4907900865009616</v>
      </c>
      <c r="AV20" s="272">
        <v>24.435229276156484</v>
      </c>
      <c r="AW20" s="273">
        <v>0.3663267551012356</v>
      </c>
      <c r="AX20" s="272">
        <v>55.67666178887055</v>
      </c>
      <c r="AY20" s="278">
        <v>37.76626451811544</v>
      </c>
    </row>
    <row r="21" spans="1:52" ht="12.75">
      <c r="A21" s="282" t="s">
        <v>17</v>
      </c>
      <c r="B21" s="275">
        <v>0.3108206426110148</v>
      </c>
      <c r="C21" s="275">
        <v>0.7859543409330956</v>
      </c>
      <c r="D21" s="275">
        <v>5.317105871069682</v>
      </c>
      <c r="E21" s="275">
        <v>30.582460960857166</v>
      </c>
      <c r="F21" s="274">
        <v>399.4011043121275</v>
      </c>
      <c r="G21" s="274">
        <v>0</v>
      </c>
      <c r="H21" s="275">
        <v>1.5458405445218102</v>
      </c>
      <c r="I21" s="275">
        <v>0.13973173320021975</v>
      </c>
      <c r="J21" s="275">
        <v>0.32930108997837076</v>
      </c>
      <c r="K21" s="281">
        <v>71.68737769704853</v>
      </c>
      <c r="L21" s="292">
        <v>178.75294179004305</v>
      </c>
      <c r="M21" s="274">
        <v>308.162623606793</v>
      </c>
      <c r="N21" s="275">
        <v>1.7580910427993832</v>
      </c>
      <c r="O21" s="274">
        <v>12.103063767034165</v>
      </c>
      <c r="P21" s="274">
        <v>153.61580935081827</v>
      </c>
      <c r="Q21" s="274">
        <v>54.92928940423199</v>
      </c>
      <c r="R21" s="274">
        <v>196.44203498801608</v>
      </c>
      <c r="S21" s="274">
        <v>58.65330902485788</v>
      </c>
      <c r="T21" s="274">
        <v>131.2716916270629</v>
      </c>
      <c r="U21" s="274">
        <v>46.55024525782371</v>
      </c>
      <c r="V21" s="274">
        <v>12.103063767034165</v>
      </c>
      <c r="W21" s="274">
        <v>168.51188783332185</v>
      </c>
      <c r="X21" s="276">
        <v>0.5306727959391904</v>
      </c>
      <c r="Y21" s="274">
        <v>278.3704666417858</v>
      </c>
      <c r="Z21" s="281">
        <v>299.7835794603847</v>
      </c>
      <c r="AA21" s="275">
        <v>0.21003563194707403</v>
      </c>
      <c r="AB21" s="275">
        <v>0.21837326902999912</v>
      </c>
      <c r="AC21" s="275">
        <v>1.3879819294883602</v>
      </c>
      <c r="AD21" s="275">
        <v>6.447894274047185</v>
      </c>
      <c r="AE21" s="274">
        <v>111.77463786061018</v>
      </c>
      <c r="AF21" s="274"/>
      <c r="AG21" s="275">
        <v>0.19058714994836884</v>
      </c>
      <c r="AH21" s="275">
        <v>0.10132751380450024</v>
      </c>
      <c r="AI21" s="275">
        <v>0.053634376789513986</v>
      </c>
      <c r="AJ21" s="415">
        <v>8.022073396567468</v>
      </c>
      <c r="AK21" s="274">
        <v>20.506855963970608</v>
      </c>
      <c r="AL21" s="274">
        <v>59.55561812200113</v>
      </c>
      <c r="AM21" s="275">
        <v>0.1566885806752737</v>
      </c>
      <c r="AN21" s="274">
        <v>2.499512468294441</v>
      </c>
      <c r="AO21" s="274">
        <v>17.169826446268544</v>
      </c>
      <c r="AP21" s="274">
        <v>7.069094508215017</v>
      </c>
      <c r="AQ21" s="274">
        <v>22.447164319082532</v>
      </c>
      <c r="AR21" s="274">
        <v>8.079998308403376</v>
      </c>
      <c r="AS21" s="274">
        <v>14.221413372424582</v>
      </c>
      <c r="AT21" s="274">
        <v>9.7071944004304</v>
      </c>
      <c r="AU21" s="274">
        <v>2.0574509142619215</v>
      </c>
      <c r="AV21" s="274">
        <v>24.790570725758528</v>
      </c>
      <c r="AW21" s="276">
        <v>0.3238557569576408</v>
      </c>
      <c r="AX21" s="274">
        <v>54.06551540547129</v>
      </c>
      <c r="AY21" s="281">
        <v>28.86314875196458</v>
      </c>
      <c r="AZ21"/>
    </row>
    <row r="22" spans="1:51" s="10" customFormat="1" ht="12.75">
      <c r="A22" s="279" t="s">
        <v>18</v>
      </c>
      <c r="B22" s="271">
        <v>0.30753934493652096</v>
      </c>
      <c r="C22" s="271">
        <v>0.7665244240419746</v>
      </c>
      <c r="D22" s="271">
        <v>5.265849584307337</v>
      </c>
      <c r="E22" s="271">
        <v>30.504770571946587</v>
      </c>
      <c r="F22" s="272">
        <v>359.1853765053198</v>
      </c>
      <c r="G22" s="272">
        <v>0</v>
      </c>
      <c r="H22" s="271">
        <v>1.552496182841366</v>
      </c>
      <c r="I22" s="271">
        <v>0.1415622334554132</v>
      </c>
      <c r="J22" s="271">
        <v>0.32582469635252476</v>
      </c>
      <c r="K22" s="278">
        <v>70.9305823190071</v>
      </c>
      <c r="L22" s="291">
        <v>91.62807076063524</v>
      </c>
      <c r="M22" s="272">
        <v>303.0747616562677</v>
      </c>
      <c r="N22" s="271">
        <v>1.658983719609228</v>
      </c>
      <c r="O22" s="272">
        <v>11.51277289406194</v>
      </c>
      <c r="P22" s="272">
        <v>83.80386749729624</v>
      </c>
      <c r="Q22" s="272">
        <v>54.3416791200278</v>
      </c>
      <c r="R22" s="272">
        <v>176.3994833202</v>
      </c>
      <c r="S22" s="272">
        <v>58.95528920021369</v>
      </c>
      <c r="T22" s="272">
        <v>130.81091196868374</v>
      </c>
      <c r="U22" s="272">
        <v>46.05881968766695</v>
      </c>
      <c r="V22" s="272">
        <v>11.975293118793406</v>
      </c>
      <c r="W22" s="272">
        <v>160.75107679352203</v>
      </c>
      <c r="X22" s="273">
        <v>0.7689311251629141</v>
      </c>
      <c r="Y22" s="272">
        <v>280.03762370101504</v>
      </c>
      <c r="Z22" s="278">
        <v>300.77375269973913</v>
      </c>
      <c r="AA22" s="271">
        <v>0.20938596660311992</v>
      </c>
      <c r="AB22" s="271">
        <v>0.21904434071620477</v>
      </c>
      <c r="AC22" s="271">
        <v>1.4003292904402362</v>
      </c>
      <c r="AD22" s="271">
        <v>6.590180539340269</v>
      </c>
      <c r="AE22" s="272">
        <v>109.90440650734338</v>
      </c>
      <c r="AF22" s="272"/>
      <c r="AG22" s="271">
        <v>0.1985546035011872</v>
      </c>
      <c r="AH22" s="271">
        <v>0.10125960139585292</v>
      </c>
      <c r="AI22" s="271">
        <v>0.054729029536917044</v>
      </c>
      <c r="AJ22" s="387">
        <v>8.298948121132526</v>
      </c>
      <c r="AK22" s="272">
        <v>12.820692918928017</v>
      </c>
      <c r="AL22" s="272">
        <v>60.31210122425823</v>
      </c>
      <c r="AM22" s="271">
        <v>0.15631229746123532</v>
      </c>
      <c r="AN22" s="272">
        <v>2.493202469913066</v>
      </c>
      <c r="AO22" s="272">
        <v>10.867124565362527</v>
      </c>
      <c r="AP22" s="272">
        <v>7.270957212148948</v>
      </c>
      <c r="AQ22" s="272">
        <v>21.51393887252753</v>
      </c>
      <c r="AR22" s="272">
        <v>8.376230913831526</v>
      </c>
      <c r="AS22" s="272">
        <v>14.832158703587172</v>
      </c>
      <c r="AT22" s="272">
        <v>9.839497726003694</v>
      </c>
      <c r="AU22" s="272">
        <v>2.096773717147218</v>
      </c>
      <c r="AV22" s="272">
        <v>25.01726241596875</v>
      </c>
      <c r="AW22" s="273">
        <v>0.34340288622966564</v>
      </c>
      <c r="AX22" s="272">
        <v>55.24130709352838</v>
      </c>
      <c r="AY22" s="278">
        <v>30.462388440843277</v>
      </c>
    </row>
    <row r="23" spans="1:51" s="10" customFormat="1" ht="12.75">
      <c r="A23" s="279" t="s">
        <v>20</v>
      </c>
      <c r="B23" s="271">
        <v>0.29378101807462376</v>
      </c>
      <c r="C23" s="271">
        <v>0.7452457491514023</v>
      </c>
      <c r="D23" s="271">
        <v>5.198139976538066</v>
      </c>
      <c r="E23" s="271">
        <v>29.479240643693345</v>
      </c>
      <c r="F23" s="272">
        <v>345.3343783426833</v>
      </c>
      <c r="G23" s="272">
        <v>0</v>
      </c>
      <c r="H23" s="271">
        <v>1.509883833788872</v>
      </c>
      <c r="I23" s="271">
        <v>0.13661920004805744</v>
      </c>
      <c r="J23" s="271">
        <v>0.3199916640556688</v>
      </c>
      <c r="K23" s="278">
        <v>68.91169481981493</v>
      </c>
      <c r="L23" s="291">
        <v>105.79753502188149</v>
      </c>
      <c r="M23" s="272">
        <v>294.28472338545885</v>
      </c>
      <c r="N23" s="271">
        <v>1.588549601461644</v>
      </c>
      <c r="O23" s="272">
        <v>10.197628020609626</v>
      </c>
      <c r="P23" s="272">
        <v>64.74419641451868</v>
      </c>
      <c r="Q23" s="272">
        <v>55.97953894982852</v>
      </c>
      <c r="R23" s="272">
        <v>164.40209076903497</v>
      </c>
      <c r="S23" s="272">
        <v>58.23640994723213</v>
      </c>
      <c r="T23" s="272">
        <v>127.14810476704704</v>
      </c>
      <c r="U23" s="272">
        <v>44.91420606691402</v>
      </c>
      <c r="V23" s="272">
        <v>11.131039514145577</v>
      </c>
      <c r="W23" s="272">
        <v>148.30574639557415</v>
      </c>
      <c r="X23" s="273">
        <v>0.872910041781445</v>
      </c>
      <c r="Y23" s="272">
        <v>267.6403156248226</v>
      </c>
      <c r="Z23" s="278">
        <v>294.71857581661124</v>
      </c>
      <c r="AA23" s="271">
        <v>0.2028243720817871</v>
      </c>
      <c r="AB23" s="271">
        <v>0.21395576022368562</v>
      </c>
      <c r="AC23" s="271">
        <v>1.3706481997714848</v>
      </c>
      <c r="AD23" s="271">
        <v>6.44794773494206</v>
      </c>
      <c r="AE23" s="272">
        <v>106.91214096756809</v>
      </c>
      <c r="AF23" s="272"/>
      <c r="AG23" s="271">
        <v>0.19678557644917272</v>
      </c>
      <c r="AH23" s="271">
        <v>0.09814218696744145</v>
      </c>
      <c r="AI23" s="271">
        <v>0.054182530533939226</v>
      </c>
      <c r="AJ23" s="387">
        <v>8.234956859185225</v>
      </c>
      <c r="AK23" s="272">
        <v>14.29307692269164</v>
      </c>
      <c r="AL23" s="272">
        <v>59.1694814158633</v>
      </c>
      <c r="AM23" s="271">
        <v>0.15385676555179867</v>
      </c>
      <c r="AN23" s="272">
        <v>2.3517289694308476</v>
      </c>
      <c r="AO23" s="272">
        <v>9.098001337125819</v>
      </c>
      <c r="AP23" s="272">
        <v>7.49639055817444</v>
      </c>
      <c r="AQ23" s="272">
        <v>20.646764157028578</v>
      </c>
      <c r="AR23" s="272">
        <v>8.3643873316466</v>
      </c>
      <c r="AS23" s="272">
        <v>14.74869006112831</v>
      </c>
      <c r="AT23" s="272">
        <v>9.657836546462041</v>
      </c>
      <c r="AU23" s="272">
        <v>2.0346218576765094</v>
      </c>
      <c r="AV23" s="272">
        <v>24.164858488113225</v>
      </c>
      <c r="AW23" s="273">
        <v>0.34498047386974706</v>
      </c>
      <c r="AX23" s="272">
        <v>53.849597522576914</v>
      </c>
      <c r="AY23" s="278">
        <v>30.597283898966026</v>
      </c>
    </row>
    <row r="24" spans="1:51" s="10" customFormat="1" ht="12.75">
      <c r="A24" s="279" t="s">
        <v>22</v>
      </c>
      <c r="B24" s="271">
        <v>0.3104872166626379</v>
      </c>
      <c r="C24" s="271">
        <v>0.7320570440281058</v>
      </c>
      <c r="D24" s="271">
        <v>5.199151803108736</v>
      </c>
      <c r="E24" s="271">
        <v>30.779214027312683</v>
      </c>
      <c r="F24" s="272">
        <v>299.28094104438924</v>
      </c>
      <c r="G24" s="272">
        <v>0</v>
      </c>
      <c r="H24" s="271">
        <v>1.542420433388013</v>
      </c>
      <c r="I24" s="271">
        <v>0.14134691711320876</v>
      </c>
      <c r="J24" s="271">
        <v>0.32530810186185377</v>
      </c>
      <c r="K24" s="278">
        <v>68.05897439328587</v>
      </c>
      <c r="L24" s="291">
        <v>101.99868042054295</v>
      </c>
      <c r="M24" s="272">
        <v>297.08746489000225</v>
      </c>
      <c r="N24" s="271">
        <v>1.553424584189096</v>
      </c>
      <c r="O24" s="272">
        <v>11.499654847579446</v>
      </c>
      <c r="P24" s="272">
        <v>51.96715313547915</v>
      </c>
      <c r="Q24" s="272">
        <v>53.806584875838226</v>
      </c>
      <c r="R24" s="272">
        <v>159.11725848173063</v>
      </c>
      <c r="S24" s="272">
        <v>58.861815691490484</v>
      </c>
      <c r="T24" s="272">
        <v>127.84691889562632</v>
      </c>
      <c r="U24" s="272">
        <v>46.44885791440192</v>
      </c>
      <c r="V24" s="272">
        <v>12.412957777088565</v>
      </c>
      <c r="W24" s="272">
        <v>156.75063292924239</v>
      </c>
      <c r="X24" s="273">
        <v>0.5562036485351564</v>
      </c>
      <c r="Y24" s="272">
        <v>277.2975413294662</v>
      </c>
      <c r="Z24" s="278">
        <v>295.2672719716545</v>
      </c>
      <c r="AA24" s="271">
        <v>0.21131823016801823</v>
      </c>
      <c r="AB24" s="271">
        <v>0.22065692856082902</v>
      </c>
      <c r="AC24" s="271">
        <v>1.4306541300128752</v>
      </c>
      <c r="AD24" s="271">
        <v>6.860988695732273</v>
      </c>
      <c r="AE24" s="272">
        <v>107.38169782375064</v>
      </c>
      <c r="AF24" s="272"/>
      <c r="AG24" s="271">
        <v>0.2078059924279595</v>
      </c>
      <c r="AH24" s="271">
        <v>0.10204262064018427</v>
      </c>
      <c r="AI24" s="271">
        <v>0.05681299353121831</v>
      </c>
      <c r="AJ24" s="387">
        <v>8.487495564316225</v>
      </c>
      <c r="AK24" s="272">
        <v>14.478455946469019</v>
      </c>
      <c r="AL24" s="272">
        <v>61.691232282533335</v>
      </c>
      <c r="AM24" s="271">
        <v>0.15673256240868993</v>
      </c>
      <c r="AN24" s="272">
        <v>2.5663634660867958</v>
      </c>
      <c r="AO24" s="272">
        <v>8.171811842780414</v>
      </c>
      <c r="AP24" s="272">
        <v>7.576133826199357</v>
      </c>
      <c r="AQ24" s="272">
        <v>20.94570539768586</v>
      </c>
      <c r="AR24" s="272">
        <v>8.755727314896962</v>
      </c>
      <c r="AS24" s="272">
        <v>15.367972446624002</v>
      </c>
      <c r="AT24" s="272">
        <v>10.172022952054354</v>
      </c>
      <c r="AU24" s="272">
        <v>2.1994602763533484</v>
      </c>
      <c r="AV24" s="272">
        <v>25.80865826183038</v>
      </c>
      <c r="AW24" s="273">
        <v>0.3289653365710672</v>
      </c>
      <c r="AX24" s="272">
        <v>56.83304764472449</v>
      </c>
      <c r="AY24" s="278">
        <v>31.909096636689572</v>
      </c>
    </row>
    <row r="25" spans="1:51" s="10" customFormat="1" ht="12.75">
      <c r="A25" s="279" t="s">
        <v>23</v>
      </c>
      <c r="B25" s="271">
        <v>0.32034808590239977</v>
      </c>
      <c r="C25" s="271">
        <v>0.7239733310196126</v>
      </c>
      <c r="D25" s="271">
        <v>5.101496671890031</v>
      </c>
      <c r="E25" s="271">
        <v>31.01900939243645</v>
      </c>
      <c r="F25" s="272">
        <v>250.81066450850892</v>
      </c>
      <c r="G25" s="272">
        <v>0</v>
      </c>
      <c r="H25" s="271">
        <v>1.5174371122912418</v>
      </c>
      <c r="I25" s="271">
        <v>0.14257562646294492</v>
      </c>
      <c r="J25" s="271">
        <v>0.32267142808428295</v>
      </c>
      <c r="K25" s="278">
        <v>69.60553247234935</v>
      </c>
      <c r="L25" s="291">
        <v>124.75028069021073</v>
      </c>
      <c r="M25" s="272">
        <v>297.8748438329556</v>
      </c>
      <c r="N25" s="271">
        <v>1.5607294750778935</v>
      </c>
      <c r="O25" s="272">
        <v>9.737064863842937</v>
      </c>
      <c r="P25" s="272">
        <v>57.01914232586423</v>
      </c>
      <c r="Q25" s="272">
        <v>53.34853665377419</v>
      </c>
      <c r="R25" s="272">
        <v>159.61355398247096</v>
      </c>
      <c r="S25" s="272">
        <v>58.465220751313026</v>
      </c>
      <c r="T25" s="272">
        <v>129.04194410200415</v>
      </c>
      <c r="U25" s="272">
        <v>46.41796550431804</v>
      </c>
      <c r="V25" s="272">
        <v>11.14031172103633</v>
      </c>
      <c r="W25" s="272">
        <v>146.14163609415488</v>
      </c>
      <c r="X25" s="273">
        <v>0.5855462418412142</v>
      </c>
      <c r="Y25" s="272">
        <v>277.5151863634388</v>
      </c>
      <c r="Z25" s="278">
        <v>301.2204724468325</v>
      </c>
      <c r="AA25" s="271">
        <v>0.213755465109105</v>
      </c>
      <c r="AB25" s="271">
        <v>0.2213301638115886</v>
      </c>
      <c r="AC25" s="271">
        <v>1.4388252313405507</v>
      </c>
      <c r="AD25" s="271">
        <v>6.914313836701689</v>
      </c>
      <c r="AE25" s="272">
        <v>104.40478158338459</v>
      </c>
      <c r="AF25" s="272"/>
      <c r="AG25" s="271">
        <v>0.20578844796723952</v>
      </c>
      <c r="AH25" s="271">
        <v>0.1029924706238588</v>
      </c>
      <c r="AI25" s="271">
        <v>0.05681046548645587</v>
      </c>
      <c r="AJ25" s="387">
        <v>8.657071152803312</v>
      </c>
      <c r="AK25" s="272">
        <v>16.84686820394143</v>
      </c>
      <c r="AL25" s="272">
        <v>62.07502131540228</v>
      </c>
      <c r="AM25" s="271">
        <v>0.15746962328746422</v>
      </c>
      <c r="AN25" s="272">
        <v>2.412702568416989</v>
      </c>
      <c r="AO25" s="272">
        <v>8.704590690549288</v>
      </c>
      <c r="AP25" s="272">
        <v>7.550526331767005</v>
      </c>
      <c r="AQ25" s="272">
        <v>21.043385514682775</v>
      </c>
      <c r="AR25" s="272">
        <v>8.74385657654099</v>
      </c>
      <c r="AS25" s="272">
        <v>15.51532675845904</v>
      </c>
      <c r="AT25" s="272">
        <v>10.227261229850315</v>
      </c>
      <c r="AU25" s="272">
        <v>2.143023630301413</v>
      </c>
      <c r="AV25" s="272">
        <v>25.260658090866194</v>
      </c>
      <c r="AW25" s="273">
        <v>0.3340724770057081</v>
      </c>
      <c r="AX25" s="272">
        <v>57.17857670564707</v>
      </c>
      <c r="AY25" s="278">
        <v>32.53758382927524</v>
      </c>
    </row>
    <row r="26" spans="1:51" s="10" customFormat="1" ht="12.75">
      <c r="A26" s="283" t="s">
        <v>31</v>
      </c>
      <c r="B26" s="271"/>
      <c r="C26" s="271"/>
      <c r="D26" s="271"/>
      <c r="E26" s="271"/>
      <c r="F26" s="272"/>
      <c r="G26" s="272"/>
      <c r="H26" s="271"/>
      <c r="I26" s="271"/>
      <c r="J26" s="271"/>
      <c r="K26" s="278"/>
      <c r="L26" s="291"/>
      <c r="M26" s="272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3"/>
      <c r="Y26" s="272"/>
      <c r="Z26" s="278"/>
      <c r="AA26" s="271"/>
      <c r="AB26" s="271"/>
      <c r="AC26" s="271"/>
      <c r="AD26" s="271"/>
      <c r="AE26" s="272"/>
      <c r="AF26" s="272"/>
      <c r="AG26" s="271"/>
      <c r="AH26" s="271"/>
      <c r="AI26" s="271"/>
      <c r="AJ26" s="387"/>
      <c r="AK26" s="272"/>
      <c r="AL26" s="272"/>
      <c r="AM26" s="271"/>
      <c r="AN26" s="272"/>
      <c r="AO26" s="272"/>
      <c r="AP26" s="272"/>
      <c r="AQ26" s="272"/>
      <c r="AR26" s="272"/>
      <c r="AS26" s="272"/>
      <c r="AT26" s="272"/>
      <c r="AU26" s="272"/>
      <c r="AV26" s="272"/>
      <c r="AW26" s="273"/>
      <c r="AX26" s="272"/>
      <c r="AY26" s="278"/>
    </row>
    <row r="27" spans="1:51" s="10" customFormat="1" ht="12.75">
      <c r="A27" s="268" t="s">
        <v>29</v>
      </c>
      <c r="B27" s="271">
        <v>0.3325288842512313</v>
      </c>
      <c r="C27" s="271">
        <v>3.114272415486364</v>
      </c>
      <c r="D27" s="271">
        <v>4.631550304346266</v>
      </c>
      <c r="E27" s="271">
        <v>24.665601667254883</v>
      </c>
      <c r="F27" s="272">
        <v>1474.008061339839</v>
      </c>
      <c r="G27" s="272">
        <v>1012.5528769673807</v>
      </c>
      <c r="H27" s="271">
        <v>1.2220301013805552</v>
      </c>
      <c r="I27" s="271">
        <v>6.792611145978789</v>
      </c>
      <c r="J27" s="271">
        <v>0.2845813476657407</v>
      </c>
      <c r="K27" s="278">
        <v>64.78708548805373</v>
      </c>
      <c r="L27" s="291">
        <v>85.98601068536729</v>
      </c>
      <c r="M27" s="272">
        <v>1208.136531270939</v>
      </c>
      <c r="N27" s="271">
        <v>1.6992032846379295</v>
      </c>
      <c r="O27" s="272">
        <v>18.84530002404079</v>
      </c>
      <c r="P27" s="272">
        <v>1223.6711704799459</v>
      </c>
      <c r="Q27" s="272">
        <v>106.95981094725852</v>
      </c>
      <c r="R27" s="272">
        <v>379.0961299430691</v>
      </c>
      <c r="S27" s="272">
        <v>96.3147630958409</v>
      </c>
      <c r="T27" s="272">
        <v>100.54222229042301</v>
      </c>
      <c r="U27" s="272">
        <v>72.22333901105361</v>
      </c>
      <c r="V27" s="272">
        <v>15.789305425547687</v>
      </c>
      <c r="W27" s="272">
        <v>153.30906235773722</v>
      </c>
      <c r="X27" s="273">
        <v>1.2427711367205276</v>
      </c>
      <c r="Y27" s="272">
        <v>423.76458432437664</v>
      </c>
      <c r="Z27" s="278">
        <v>483.2036792650674</v>
      </c>
      <c r="AA27" s="271">
        <v>0.1997925849095973</v>
      </c>
      <c r="AB27" s="271">
        <v>0.22475680864057496</v>
      </c>
      <c r="AC27" s="271">
        <v>1.0823797184185189</v>
      </c>
      <c r="AD27" s="271">
        <v>3.896005294785718</v>
      </c>
      <c r="AE27" s="272">
        <v>88.92340241710005</v>
      </c>
      <c r="AF27" s="272">
        <v>105.52902948269772</v>
      </c>
      <c r="AG27" s="271">
        <v>0.06093242532936924</v>
      </c>
      <c r="AH27" s="271">
        <v>0.11063976524681718</v>
      </c>
      <c r="AI27" s="271">
        <v>0.027132228054841733</v>
      </c>
      <c r="AJ27" s="387">
        <v>1.8311154985507985</v>
      </c>
      <c r="AK27" s="272">
        <v>4.6611811436297605</v>
      </c>
      <c r="AL27" s="272">
        <v>34.00780092143759</v>
      </c>
      <c r="AM27" s="271">
        <v>0.0822278785399159</v>
      </c>
      <c r="AN27" s="272">
        <v>1.5294183896778133</v>
      </c>
      <c r="AO27" s="272">
        <v>22.773913127017824</v>
      </c>
      <c r="AP27" s="272">
        <v>2.442640029518953</v>
      </c>
      <c r="AQ27" s="272">
        <v>5.378028406059082</v>
      </c>
      <c r="AR27" s="272">
        <v>3.120617844346372</v>
      </c>
      <c r="AS27" s="272">
        <v>2.4347697309732883</v>
      </c>
      <c r="AT27" s="272">
        <v>5.84959995127161</v>
      </c>
      <c r="AU27" s="272">
        <v>0.9652747506052348</v>
      </c>
      <c r="AV27" s="272">
        <v>11.803757007686649</v>
      </c>
      <c r="AW27" s="273">
        <v>0.2957380742184459</v>
      </c>
      <c r="AX27" s="272">
        <v>30.16716346478742</v>
      </c>
      <c r="AY27" s="278">
        <v>2.384016121495174</v>
      </c>
    </row>
    <row r="28" spans="1:51" s="10" customFormat="1" ht="12.75">
      <c r="A28" s="284" t="s">
        <v>4</v>
      </c>
      <c r="B28" s="271">
        <v>0.2580525475487013</v>
      </c>
      <c r="C28" s="271">
        <v>0.6048100664046994</v>
      </c>
      <c r="D28" s="271">
        <v>3.8552776816288885</v>
      </c>
      <c r="E28" s="271">
        <v>22.684500186925156</v>
      </c>
      <c r="F28" s="272">
        <v>967.1843849847363</v>
      </c>
      <c r="G28" s="272">
        <v>733.9413240982673</v>
      </c>
      <c r="H28" s="271">
        <v>1.1485162452448145</v>
      </c>
      <c r="I28" s="271">
        <v>0.2459250518646865</v>
      </c>
      <c r="J28" s="271">
        <v>0.24131310061588604</v>
      </c>
      <c r="K28" s="278">
        <v>61.11070872537276</v>
      </c>
      <c r="L28" s="291">
        <v>65.1585090484539</v>
      </c>
      <c r="M28" s="272">
        <v>286.86338171986046</v>
      </c>
      <c r="N28" s="271">
        <v>1.691662359071323</v>
      </c>
      <c r="O28" s="272">
        <v>10.608661852509437</v>
      </c>
      <c r="P28" s="272">
        <v>492.53215960729426</v>
      </c>
      <c r="Q28" s="272">
        <v>90.74034004531273</v>
      </c>
      <c r="R28" s="272">
        <v>229.75817154256376</v>
      </c>
      <c r="S28" s="272">
        <v>46.827355885214416</v>
      </c>
      <c r="T28" s="272">
        <v>102.08111997701829</v>
      </c>
      <c r="U28" s="272">
        <v>35.859685288941094</v>
      </c>
      <c r="V28" s="272">
        <v>16.465606486078325</v>
      </c>
      <c r="W28" s="272">
        <v>113.85141161082946</v>
      </c>
      <c r="X28" s="273">
        <v>0.6215303982127258</v>
      </c>
      <c r="Y28" s="272">
        <v>253.20005066850769</v>
      </c>
      <c r="Z28" s="278">
        <v>453.24398734112134</v>
      </c>
      <c r="AA28" s="271">
        <v>0.16417879867501783</v>
      </c>
      <c r="AB28" s="271">
        <v>0.16665470262109944</v>
      </c>
      <c r="AC28" s="271">
        <v>1.057305775384586</v>
      </c>
      <c r="AD28" s="271">
        <v>4.649748063853781</v>
      </c>
      <c r="AE28" s="272">
        <v>141.46591166833548</v>
      </c>
      <c r="AF28" s="272">
        <v>137.14991685192868</v>
      </c>
      <c r="AG28" s="271">
        <v>0.1364368004289369</v>
      </c>
      <c r="AH28" s="271">
        <v>0.08962591004450474</v>
      </c>
      <c r="AI28" s="271">
        <v>0.039135572228563606</v>
      </c>
      <c r="AJ28" s="387">
        <v>6.318950862160809</v>
      </c>
      <c r="AK28" s="272">
        <v>8.716685334269178</v>
      </c>
      <c r="AL28" s="272">
        <v>48.827336445127564</v>
      </c>
      <c r="AM28" s="271">
        <v>0.139662479768067</v>
      </c>
      <c r="AN28" s="272">
        <v>1.98738565312813</v>
      </c>
      <c r="AO28" s="272">
        <v>49.64128895233064</v>
      </c>
      <c r="AP28" s="272">
        <v>9.299295219354661</v>
      </c>
      <c r="AQ28" s="272">
        <v>22.835047232159667</v>
      </c>
      <c r="AR28" s="272">
        <v>6.108084362126387</v>
      </c>
      <c r="AS28" s="272">
        <v>10.397330499395762</v>
      </c>
      <c r="AT28" s="272">
        <v>7.340292951127413</v>
      </c>
      <c r="AU28" s="272">
        <v>1.9359152616830677</v>
      </c>
      <c r="AV28" s="272">
        <v>17.745604245112233</v>
      </c>
      <c r="AW28" s="273">
        <v>0.26671727219593133</v>
      </c>
      <c r="AX28" s="272">
        <v>43.284608792690435</v>
      </c>
      <c r="AY28" s="278">
        <v>39.17722812246431</v>
      </c>
    </row>
    <row r="29" spans="1:51" s="10" customFormat="1" ht="12.75">
      <c r="A29" s="284" t="s">
        <v>5</v>
      </c>
      <c r="B29" s="271">
        <v>0.2809628201414095</v>
      </c>
      <c r="C29" s="271">
        <v>0.5871055505625586</v>
      </c>
      <c r="D29" s="271">
        <v>3.8752212664481114</v>
      </c>
      <c r="E29" s="271">
        <v>24.642482660866598</v>
      </c>
      <c r="F29" s="272">
        <v>606.5624485906064</v>
      </c>
      <c r="G29" s="272">
        <v>660.6368737464279</v>
      </c>
      <c r="H29" s="271">
        <v>1.1739769093520116</v>
      </c>
      <c r="I29" s="271">
        <v>0.11872817380309572</v>
      </c>
      <c r="J29" s="271">
        <v>0.2548351196215075</v>
      </c>
      <c r="K29" s="278">
        <v>56.01990113900413</v>
      </c>
      <c r="L29" s="291">
        <v>85.10453141771735</v>
      </c>
      <c r="M29" s="272">
        <v>231.03544981067895</v>
      </c>
      <c r="N29" s="271">
        <v>1.3997673471797962</v>
      </c>
      <c r="O29" s="272">
        <v>8.883592243476485</v>
      </c>
      <c r="P29" s="272">
        <v>249.61096398133174</v>
      </c>
      <c r="Q29" s="272">
        <v>68.7767163544774</v>
      </c>
      <c r="R29" s="272">
        <v>163.4313377444218</v>
      </c>
      <c r="S29" s="272">
        <v>35.15236537501686</v>
      </c>
      <c r="T29" s="272">
        <v>98.13697626586776</v>
      </c>
      <c r="U29" s="272">
        <v>35.93410156716368</v>
      </c>
      <c r="V29" s="272">
        <v>15.457433899249828</v>
      </c>
      <c r="W29" s="272">
        <v>129.90449623398888</v>
      </c>
      <c r="X29" s="273">
        <v>0.5628666627449692</v>
      </c>
      <c r="Y29" s="272">
        <v>215.97774850468687</v>
      </c>
      <c r="Z29" s="278">
        <v>263.47833200473497</v>
      </c>
      <c r="AA29" s="271">
        <v>0.18012843424037317</v>
      </c>
      <c r="AB29" s="271">
        <v>0.18546145771772893</v>
      </c>
      <c r="AC29" s="271">
        <v>1.2021566646341952</v>
      </c>
      <c r="AD29" s="271">
        <v>5.598153730834555</v>
      </c>
      <c r="AE29" s="272">
        <v>124.422857344427</v>
      </c>
      <c r="AF29" s="272">
        <v>137.85629876477722</v>
      </c>
      <c r="AG29" s="271">
        <v>0.1678097785243053</v>
      </c>
      <c r="AH29" s="271">
        <v>0.08628141565449902</v>
      </c>
      <c r="AI29" s="271">
        <v>0.04714966004345614</v>
      </c>
      <c r="AJ29" s="387">
        <v>7.270538291066891</v>
      </c>
      <c r="AK29" s="272">
        <v>12.49558826986506</v>
      </c>
      <c r="AL29" s="272">
        <v>51.04628857017853</v>
      </c>
      <c r="AM29" s="271">
        <v>0.1475580545364546</v>
      </c>
      <c r="AN29" s="272">
        <v>2.122357092162537</v>
      </c>
      <c r="AO29" s="272">
        <v>30.918228805920716</v>
      </c>
      <c r="AP29" s="272">
        <v>9.072577073184403</v>
      </c>
      <c r="AQ29" s="272">
        <v>21.328412370972085</v>
      </c>
      <c r="AR29" s="272">
        <v>6.098342326107377</v>
      </c>
      <c r="AS29" s="272">
        <v>12.320398833616535</v>
      </c>
      <c r="AT29" s="272">
        <v>8.434490027141083</v>
      </c>
      <c r="AU29" s="272">
        <v>2.2611835708977424</v>
      </c>
      <c r="AV29" s="272">
        <v>22.16131673326114</v>
      </c>
      <c r="AW29" s="273">
        <v>0.2874426022029204</v>
      </c>
      <c r="AX29" s="272">
        <v>47.3679470331092</v>
      </c>
      <c r="AY29" s="278">
        <v>29.554991930042714</v>
      </c>
    </row>
    <row r="30" spans="1:51" s="10" customFormat="1" ht="12.75">
      <c r="A30" s="284" t="s">
        <v>6</v>
      </c>
      <c r="B30" s="271">
        <v>0.29980055041308645</v>
      </c>
      <c r="C30" s="271">
        <v>0.5646734436630487</v>
      </c>
      <c r="D30" s="271">
        <v>3.9426489342408297</v>
      </c>
      <c r="E30" s="271">
        <v>26.9240735659272</v>
      </c>
      <c r="F30" s="272">
        <v>528.0522178165621</v>
      </c>
      <c r="G30" s="272">
        <v>0</v>
      </c>
      <c r="H30" s="271">
        <v>1.21936980956803</v>
      </c>
      <c r="I30" s="271">
        <v>0.11663594959978163</v>
      </c>
      <c r="J30" s="271">
        <v>0.27486888424912514</v>
      </c>
      <c r="K30" s="278">
        <v>53.2331377178145</v>
      </c>
      <c r="L30" s="291">
        <v>81.60466214768934</v>
      </c>
      <c r="M30" s="272">
        <v>215.64906671678526</v>
      </c>
      <c r="N30" s="271">
        <v>1.3615213865047182</v>
      </c>
      <c r="O30" s="272">
        <v>7.381874126287915</v>
      </c>
      <c r="P30" s="272">
        <v>75.76705876166127</v>
      </c>
      <c r="Q30" s="272">
        <v>41.18695518366853</v>
      </c>
      <c r="R30" s="272">
        <v>125.89275728670899</v>
      </c>
      <c r="S30" s="272">
        <v>35.35880065376402</v>
      </c>
      <c r="T30" s="272">
        <v>101.02589463425622</v>
      </c>
      <c r="U30" s="272">
        <v>38.07899105445041</v>
      </c>
      <c r="V30" s="272">
        <v>10.879711729842978</v>
      </c>
      <c r="W30" s="272">
        <v>141.82192647068518</v>
      </c>
      <c r="X30" s="273">
        <v>0.4468321797786967</v>
      </c>
      <c r="Y30" s="272">
        <v>225.75270605311349</v>
      </c>
      <c r="Z30" s="278">
        <v>217.591609914603</v>
      </c>
      <c r="AA30" s="271">
        <v>0.18381648842068066</v>
      </c>
      <c r="AB30" s="271">
        <v>0.18683009016059454</v>
      </c>
      <c r="AC30" s="271">
        <v>1.230112326067921</v>
      </c>
      <c r="AD30" s="271">
        <v>6.28983448028734</v>
      </c>
      <c r="AE30" s="272">
        <v>119.4660177645631</v>
      </c>
      <c r="AF30" s="272">
        <v>47.848536346872145</v>
      </c>
      <c r="AG30" s="271">
        <v>0.1788162424245418</v>
      </c>
      <c r="AH30" s="271">
        <v>0.08706421815561322</v>
      </c>
      <c r="AI30" s="271">
        <v>0.0506246703904416</v>
      </c>
      <c r="AJ30" s="387">
        <v>7.261426852048084</v>
      </c>
      <c r="AK30" s="272">
        <v>12.54778837134401</v>
      </c>
      <c r="AL30" s="272">
        <v>50.68891939265268</v>
      </c>
      <c r="AM30" s="271">
        <v>0.15035128036059905</v>
      </c>
      <c r="AN30" s="272">
        <v>2.017764433640608</v>
      </c>
      <c r="AO30" s="272">
        <v>10.889708094160063</v>
      </c>
      <c r="AP30" s="272">
        <v>6.365432643289651</v>
      </c>
      <c r="AQ30" s="272">
        <v>18.038623320478376</v>
      </c>
      <c r="AR30" s="272">
        <v>6.311106756581319</v>
      </c>
      <c r="AS30" s="272">
        <v>13.164741017972798</v>
      </c>
      <c r="AT30" s="272">
        <v>8.853777492675441</v>
      </c>
      <c r="AU30" s="272">
        <v>1.984530484908285</v>
      </c>
      <c r="AV30" s="272">
        <v>23.781179143212356</v>
      </c>
      <c r="AW30" s="273">
        <v>0.28014465279765044</v>
      </c>
      <c r="AX30" s="272">
        <v>49.48402359118781</v>
      </c>
      <c r="AY30" s="278">
        <v>25.815568531347047</v>
      </c>
    </row>
    <row r="31" spans="1:51" s="10" customFormat="1" ht="12.75">
      <c r="A31" s="269" t="s">
        <v>32</v>
      </c>
      <c r="B31" s="271"/>
      <c r="C31" s="271"/>
      <c r="D31" s="271"/>
      <c r="E31" s="271"/>
      <c r="F31" s="272"/>
      <c r="G31" s="272"/>
      <c r="H31" s="271"/>
      <c r="I31" s="271"/>
      <c r="J31" s="271"/>
      <c r="K31" s="278"/>
      <c r="L31" s="291"/>
      <c r="M31" s="272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3"/>
      <c r="Y31" s="272"/>
      <c r="Z31" s="278"/>
      <c r="AA31" s="271"/>
      <c r="AB31" s="271"/>
      <c r="AC31" s="271"/>
      <c r="AD31" s="271"/>
      <c r="AE31" s="272"/>
      <c r="AF31" s="272"/>
      <c r="AG31" s="271"/>
      <c r="AH31" s="271"/>
      <c r="AI31" s="271"/>
      <c r="AJ31" s="387"/>
      <c r="AK31" s="272"/>
      <c r="AL31" s="272"/>
      <c r="AM31" s="271"/>
      <c r="AN31" s="272"/>
      <c r="AO31" s="272"/>
      <c r="AP31" s="272"/>
      <c r="AQ31" s="272"/>
      <c r="AR31" s="272"/>
      <c r="AS31" s="272"/>
      <c r="AT31" s="272"/>
      <c r="AU31" s="272"/>
      <c r="AV31" s="272"/>
      <c r="AW31" s="273"/>
      <c r="AX31" s="272"/>
      <c r="AY31" s="278"/>
    </row>
    <row r="32" spans="1:51" s="10" customFormat="1" ht="12.75">
      <c r="A32" s="284" t="s">
        <v>29</v>
      </c>
      <c r="B32" s="271">
        <v>0.354128654</v>
      </c>
      <c r="C32" s="271">
        <v>3.0562652999999997</v>
      </c>
      <c r="D32" s="271">
        <v>4.7056993060000005</v>
      </c>
      <c r="E32" s="271">
        <v>25.323314456000002</v>
      </c>
      <c r="F32" s="272">
        <v>1406.5113333333331</v>
      </c>
      <c r="G32" s="272">
        <v>1030.5533333333333</v>
      </c>
      <c r="H32" s="271">
        <v>1.2700454946666668</v>
      </c>
      <c r="I32" s="271">
        <v>6.677046632666666</v>
      </c>
      <c r="J32" s="271">
        <v>0.2811015533333333</v>
      </c>
      <c r="K32" s="278">
        <v>65.61133333333333</v>
      </c>
      <c r="L32" s="291">
        <v>86.02</v>
      </c>
      <c r="M32" s="272">
        <v>1217.7733333333335</v>
      </c>
      <c r="N32" s="271">
        <v>1.6727503173333333</v>
      </c>
      <c r="O32" s="272">
        <v>18.722000000000005</v>
      </c>
      <c r="P32" s="272">
        <v>1209.6773333333333</v>
      </c>
      <c r="Q32" s="272">
        <v>104.57333333333334</v>
      </c>
      <c r="R32" s="272">
        <v>382.8733333333334</v>
      </c>
      <c r="S32" s="272">
        <v>64.76800000000001</v>
      </c>
      <c r="T32" s="272">
        <v>101.87466666666667</v>
      </c>
      <c r="U32" s="272">
        <v>71.51466666666668</v>
      </c>
      <c r="V32" s="272">
        <v>18.047333333333338</v>
      </c>
      <c r="W32" s="272">
        <v>160.73933333333332</v>
      </c>
      <c r="X32" s="273">
        <v>0.6004533333333333</v>
      </c>
      <c r="Y32" s="272">
        <v>448.14733333333334</v>
      </c>
      <c r="Z32" s="278">
        <v>480.194</v>
      </c>
      <c r="AA32" s="271">
        <v>0.1975818805248799</v>
      </c>
      <c r="AB32" s="271">
        <v>0.22136805081992117</v>
      </c>
      <c r="AC32" s="271">
        <v>1.0669911325101438</v>
      </c>
      <c r="AD32" s="271">
        <v>3.801671482828733</v>
      </c>
      <c r="AE32" s="272">
        <v>87.05597645520653</v>
      </c>
      <c r="AF32" s="272">
        <v>107.63863314153765</v>
      </c>
      <c r="AG32" s="271">
        <v>0.05982917988985308</v>
      </c>
      <c r="AH32" s="271">
        <v>0.10938235076162117</v>
      </c>
      <c r="AI32" s="271">
        <v>0.02696915899860314</v>
      </c>
      <c r="AJ32" s="387">
        <v>1.814326622321853</v>
      </c>
      <c r="AK32" s="272">
        <v>4.626246084301536</v>
      </c>
      <c r="AL32" s="272">
        <v>33.77840494842575</v>
      </c>
      <c r="AM32" s="271">
        <v>0.08177276996264023</v>
      </c>
      <c r="AN32" s="272">
        <v>1.5195778314914279</v>
      </c>
      <c r="AO32" s="272">
        <v>22.50958819629461</v>
      </c>
      <c r="AP32" s="272">
        <v>2.4215798415286898</v>
      </c>
      <c r="AQ32" s="272">
        <v>5.342854389919116</v>
      </c>
      <c r="AR32" s="272">
        <v>3.099651990638431</v>
      </c>
      <c r="AS32" s="272">
        <v>2.42369545395122</v>
      </c>
      <c r="AT32" s="272">
        <v>5.81374564916128</v>
      </c>
      <c r="AU32" s="272">
        <v>0.8798604528587163</v>
      </c>
      <c r="AV32" s="272">
        <v>11.410707459651226</v>
      </c>
      <c r="AW32" s="273">
        <v>0.30043642011888333</v>
      </c>
      <c r="AX32" s="272">
        <v>29.715651800509757</v>
      </c>
      <c r="AY32" s="278">
        <v>2.3685539423721895</v>
      </c>
    </row>
    <row r="33" spans="1:52" ht="12.75">
      <c r="A33" s="280" t="s">
        <v>7</v>
      </c>
      <c r="B33" s="275">
        <v>0.3029052622190517</v>
      </c>
      <c r="C33" s="275">
        <v>1.8618476755028193</v>
      </c>
      <c r="D33" s="275">
        <v>4.358102707102896</v>
      </c>
      <c r="E33" s="275">
        <v>23.702867536723936</v>
      </c>
      <c r="F33" s="274">
        <v>1284.3907140190952</v>
      </c>
      <c r="G33" s="274">
        <v>800.4050741006415</v>
      </c>
      <c r="H33" s="275">
        <v>1.1934099196131942</v>
      </c>
      <c r="I33" s="275">
        <v>3.2584328954560515</v>
      </c>
      <c r="J33" s="275">
        <v>0.26006360189256184</v>
      </c>
      <c r="K33" s="281">
        <v>62.943650885704</v>
      </c>
      <c r="L33" s="292">
        <v>66.34601039303935</v>
      </c>
      <c r="M33" s="274">
        <v>476.33033102694924</v>
      </c>
      <c r="N33" s="275">
        <v>1.6716761931998172</v>
      </c>
      <c r="O33" s="274">
        <v>14.460027906175245</v>
      </c>
      <c r="P33" s="274">
        <v>846.3369274496687</v>
      </c>
      <c r="Q33" s="274">
        <v>107.17432448106358</v>
      </c>
      <c r="R33" s="274">
        <v>318.9712038126892</v>
      </c>
      <c r="S33" s="274">
        <v>63.79424076253784</v>
      </c>
      <c r="T33" s="274">
        <v>102.07078522006056</v>
      </c>
      <c r="U33" s="274">
        <v>48.48362297952876</v>
      </c>
      <c r="V33" s="274">
        <v>17.862387413510596</v>
      </c>
      <c r="W33" s="274">
        <v>136.09438029341408</v>
      </c>
      <c r="X33" s="276">
        <v>0.6974836990037471</v>
      </c>
      <c r="Y33" s="274">
        <v>368.3054166690518</v>
      </c>
      <c r="Z33" s="281">
        <v>513.7562856076381</v>
      </c>
      <c r="AA33" s="275">
        <v>0.19293339548276545</v>
      </c>
      <c r="AB33" s="275">
        <v>0.3210950444953107</v>
      </c>
      <c r="AC33" s="275">
        <v>1.2561508622648363</v>
      </c>
      <c r="AD33" s="275">
        <v>5.221224344509278</v>
      </c>
      <c r="AE33" s="274">
        <v>190.5215362803081</v>
      </c>
      <c r="AF33" s="274">
        <v>154.5632956450453</v>
      </c>
      <c r="AG33" s="275">
        <v>0.15567210118625932</v>
      </c>
      <c r="AH33" s="275">
        <v>0.3701553916300985</v>
      </c>
      <c r="AI33" s="275">
        <v>0.04570445854106599</v>
      </c>
      <c r="AJ33" s="415">
        <v>7.12225975750485</v>
      </c>
      <c r="AK33" s="274">
        <v>9.827201118413708</v>
      </c>
      <c r="AL33" s="274">
        <v>71.50838603127812</v>
      </c>
      <c r="AM33" s="275">
        <v>0.14934679220711566</v>
      </c>
      <c r="AN33" s="274">
        <v>2.5737544214551558</v>
      </c>
      <c r="AO33" s="274">
        <v>91.25555703204633</v>
      </c>
      <c r="AP33" s="274">
        <v>11.68326392517178</v>
      </c>
      <c r="AQ33" s="274">
        <v>32.987410380336016</v>
      </c>
      <c r="AR33" s="274">
        <v>8.297746083345453</v>
      </c>
      <c r="AS33" s="274">
        <v>11.241445096936367</v>
      </c>
      <c r="AT33" s="274">
        <v>9.34187899615099</v>
      </c>
      <c r="AU33" s="274">
        <v>2.276956981969256</v>
      </c>
      <c r="AV33" s="274">
        <v>21.711597415990546</v>
      </c>
      <c r="AW33" s="276">
        <v>0.31262956245137674</v>
      </c>
      <c r="AX33" s="274">
        <v>57.95086385609829</v>
      </c>
      <c r="AY33" s="281">
        <v>47.939469289511095</v>
      </c>
      <c r="AZ33"/>
    </row>
    <row r="34" spans="1:52" ht="12.75">
      <c r="A34" s="280" t="s">
        <v>8</v>
      </c>
      <c r="B34" s="275">
        <v>0.31536655376952105</v>
      </c>
      <c r="C34" s="275">
        <v>1.5328115256768657</v>
      </c>
      <c r="D34" s="275">
        <v>4.247898637639463</v>
      </c>
      <c r="E34" s="275">
        <v>24.684277039072708</v>
      </c>
      <c r="F34" s="274">
        <v>1216.5778095273881</v>
      </c>
      <c r="G34" s="274">
        <v>707.3324511018777</v>
      </c>
      <c r="H34" s="275">
        <v>1.1857476364423418</v>
      </c>
      <c r="I34" s="275">
        <v>2.2056198619869214</v>
      </c>
      <c r="J34" s="275">
        <v>0.2650286277722348</v>
      </c>
      <c r="K34" s="281">
        <v>60.361302918549654</v>
      </c>
      <c r="L34" s="292">
        <v>82.46544201548333</v>
      </c>
      <c r="M34" s="274">
        <v>346.8649519826515</v>
      </c>
      <c r="N34" s="275">
        <v>1.6589377433639694</v>
      </c>
      <c r="O34" s="274">
        <v>12.75238794053866</v>
      </c>
      <c r="P34" s="274">
        <v>757.4918436679964</v>
      </c>
      <c r="Q34" s="274">
        <v>101.16894432827337</v>
      </c>
      <c r="R34" s="274">
        <v>278.0020571037428</v>
      </c>
      <c r="S34" s="274">
        <v>56.96066613440601</v>
      </c>
      <c r="T34" s="274">
        <v>99.46862593620153</v>
      </c>
      <c r="U34" s="274">
        <v>42.507959801795536</v>
      </c>
      <c r="V34" s="274">
        <v>18.703502312790036</v>
      </c>
      <c r="W34" s="274">
        <v>140.27626734592525</v>
      </c>
      <c r="X34" s="276">
        <v>0.7056321327098058</v>
      </c>
      <c r="Y34" s="274">
        <v>287.3538082601378</v>
      </c>
      <c r="Z34" s="281">
        <v>485.440900936505</v>
      </c>
      <c r="AA34" s="275">
        <v>0.19376783115910248</v>
      </c>
      <c r="AB34" s="275">
        <v>0.28263700330186586</v>
      </c>
      <c r="AC34" s="275">
        <v>1.2571301552167795</v>
      </c>
      <c r="AD34" s="275">
        <v>5.347374504177394</v>
      </c>
      <c r="AE34" s="274">
        <v>183.56555375013676</v>
      </c>
      <c r="AF34" s="274">
        <v>136.77690539804877</v>
      </c>
      <c r="AG34" s="275">
        <v>0.15602262330951228</v>
      </c>
      <c r="AH34" s="275">
        <v>0.27599925102710965</v>
      </c>
      <c r="AI34" s="275">
        <v>0.046322234944948915</v>
      </c>
      <c r="AJ34" s="415">
        <v>6.9497080734365415</v>
      </c>
      <c r="AK34" s="274">
        <v>11.301188894564255</v>
      </c>
      <c r="AL34" s="274">
        <v>60.45475469997746</v>
      </c>
      <c r="AM34" s="275">
        <v>0.14961532170933386</v>
      </c>
      <c r="AN34" s="274">
        <v>2.4388609922775246</v>
      </c>
      <c r="AO34" s="274">
        <v>82.2608107781809</v>
      </c>
      <c r="AP34" s="274">
        <v>11.205682043579671</v>
      </c>
      <c r="AQ34" s="274">
        <v>29.562614231184867</v>
      </c>
      <c r="AR34" s="274">
        <v>7.738367095183936</v>
      </c>
      <c r="AS34" s="274">
        <v>11.07345600175385</v>
      </c>
      <c r="AT34" s="274">
        <v>8.90944289474686</v>
      </c>
      <c r="AU34" s="274">
        <v>2.358465778884125</v>
      </c>
      <c r="AV34" s="274">
        <v>22.045001020687444</v>
      </c>
      <c r="AW34" s="276">
        <v>0.3137387073027109</v>
      </c>
      <c r="AX34" s="274">
        <v>52.01529515693216</v>
      </c>
      <c r="AY34" s="281">
        <v>45.80561656489618</v>
      </c>
      <c r="AZ34"/>
    </row>
    <row r="35" spans="1:52" ht="12.75">
      <c r="A35" s="280" t="s">
        <v>9</v>
      </c>
      <c r="B35" s="275">
        <v>0.2908307980117434</v>
      </c>
      <c r="C35" s="275">
        <v>0.6476835976424891</v>
      </c>
      <c r="D35" s="275">
        <v>4.411234832053797</v>
      </c>
      <c r="E35" s="275">
        <v>25.999567727697464</v>
      </c>
      <c r="F35" s="274">
        <v>1150.9357365716116</v>
      </c>
      <c r="G35" s="274">
        <v>29.008598265088303</v>
      </c>
      <c r="H35" s="275">
        <v>1.2236736206970662</v>
      </c>
      <c r="I35" s="275">
        <v>0.15689417974098407</v>
      </c>
      <c r="J35" s="275">
        <v>0.2773104391717042</v>
      </c>
      <c r="K35" s="281">
        <v>55.66514802219647</v>
      </c>
      <c r="L35" s="292">
        <v>98.78603733516556</v>
      </c>
      <c r="M35" s="274">
        <v>274.4056592643488</v>
      </c>
      <c r="N35" s="275">
        <v>1.6121222719516788</v>
      </c>
      <c r="O35" s="274">
        <v>11.760242539900663</v>
      </c>
      <c r="P35" s="274">
        <v>511.9625585703422</v>
      </c>
      <c r="Q35" s="274">
        <v>39.20080846633554</v>
      </c>
      <c r="R35" s="274">
        <v>218.7405112421523</v>
      </c>
      <c r="S35" s="274">
        <v>49.39301866758278</v>
      </c>
      <c r="T35" s="274">
        <v>98.00202116583885</v>
      </c>
      <c r="U35" s="274">
        <v>35.280727619701985</v>
      </c>
      <c r="V35" s="274">
        <v>14.896307217207506</v>
      </c>
      <c r="W35" s="274">
        <v>153.6671691880353</v>
      </c>
      <c r="X35" s="276">
        <v>0.3684875995835541</v>
      </c>
      <c r="Y35" s="274">
        <v>229.71673761272626</v>
      </c>
      <c r="Z35" s="281">
        <v>290.085982650883</v>
      </c>
      <c r="AA35" s="275">
        <v>0.17868747422562337</v>
      </c>
      <c r="AB35" s="275">
        <v>0.1833880820470125</v>
      </c>
      <c r="AC35" s="275">
        <v>1.1713762156374499</v>
      </c>
      <c r="AD35" s="275">
        <v>5.512096808079565</v>
      </c>
      <c r="AE35" s="274">
        <v>172.6759648307342</v>
      </c>
      <c r="AF35" s="274">
        <v>49.90859535690251</v>
      </c>
      <c r="AG35" s="275">
        <v>0.15490944268383477</v>
      </c>
      <c r="AH35" s="275">
        <v>0.08882057120203601</v>
      </c>
      <c r="AI35" s="275">
        <v>0.04545647059439513</v>
      </c>
      <c r="AJ35" s="415">
        <v>6.408044470356541</v>
      </c>
      <c r="AK35" s="274">
        <v>12.481662085434511</v>
      </c>
      <c r="AL35" s="274">
        <v>51.73653793654979</v>
      </c>
      <c r="AM35" s="275">
        <v>0.14536503162571304</v>
      </c>
      <c r="AN35" s="274">
        <v>2.2489106112396975</v>
      </c>
      <c r="AO35" s="274">
        <v>55.48727221887306</v>
      </c>
      <c r="AP35" s="274">
        <v>5.370521861114716</v>
      </c>
      <c r="AQ35" s="274">
        <v>23.870050249591582</v>
      </c>
      <c r="AR35" s="274">
        <v>6.855964316796056</v>
      </c>
      <c r="AS35" s="274">
        <v>10.825938763798916</v>
      </c>
      <c r="AT35" s="274">
        <v>7.9084964904161685</v>
      </c>
      <c r="AU35" s="274">
        <v>2.0004417104915135</v>
      </c>
      <c r="AV35" s="274">
        <v>21.712320092039576</v>
      </c>
      <c r="AW35" s="276">
        <v>0.26703761145960525</v>
      </c>
      <c r="AX35" s="274">
        <v>45.445763075878666</v>
      </c>
      <c r="AY35" s="281">
        <v>27.96935898209847</v>
      </c>
      <c r="AZ35"/>
    </row>
    <row r="36" spans="1:52" ht="12.75">
      <c r="A36" s="280" t="s">
        <v>10</v>
      </c>
      <c r="B36" s="275">
        <v>0.3009467308235207</v>
      </c>
      <c r="C36" s="275">
        <v>0.9496347211305215</v>
      </c>
      <c r="D36" s="275">
        <v>4.281509674511195</v>
      </c>
      <c r="E36" s="275">
        <v>24.420921786722356</v>
      </c>
      <c r="F36" s="274">
        <v>1233.6327223088588</v>
      </c>
      <c r="G36" s="274">
        <v>781.8574893807919</v>
      </c>
      <c r="H36" s="275">
        <v>1.2149954031927137</v>
      </c>
      <c r="I36" s="275">
        <v>0.9550083011897855</v>
      </c>
      <c r="J36" s="275">
        <v>0.2622563180936741</v>
      </c>
      <c r="K36" s="281">
        <v>60.44879877206529</v>
      </c>
      <c r="L36" s="292">
        <v>69.99334594660192</v>
      </c>
      <c r="M36" s="274">
        <v>345.9898350769526</v>
      </c>
      <c r="N36" s="275">
        <v>1.668864073467729</v>
      </c>
      <c r="O36" s="274">
        <v>13.52144183059355</v>
      </c>
      <c r="P36" s="274">
        <v>654.5968603869701</v>
      </c>
      <c r="Q36" s="274">
        <v>99.42236640142318</v>
      </c>
      <c r="R36" s="274">
        <v>265.65656302460275</v>
      </c>
      <c r="S36" s="274">
        <v>58.06266197843113</v>
      </c>
      <c r="T36" s="274">
        <v>101.80850319505733</v>
      </c>
      <c r="U36" s="274">
        <v>38.1781886981465</v>
      </c>
      <c r="V36" s="274">
        <v>17.49833648665048</v>
      </c>
      <c r="W36" s="274">
        <v>141.5774497556266</v>
      </c>
      <c r="X36" s="276">
        <v>0.6283493556569945</v>
      </c>
      <c r="Y36" s="274">
        <v>295.085583479424</v>
      </c>
      <c r="Z36" s="281">
        <v>467.6828115522946</v>
      </c>
      <c r="AA36" s="275">
        <v>0.18055930539167772</v>
      </c>
      <c r="AB36" s="275">
        <v>0.20929824131687008</v>
      </c>
      <c r="AC36" s="275">
        <v>1.1680362852033723</v>
      </c>
      <c r="AD36" s="275">
        <v>5.115478994710283</v>
      </c>
      <c r="AE36" s="274">
        <v>178.8236380275776</v>
      </c>
      <c r="AF36" s="274">
        <v>149.2096533853154</v>
      </c>
      <c r="AG36" s="275">
        <v>0.15067149561969553</v>
      </c>
      <c r="AH36" s="275">
        <v>0.15593478809827488</v>
      </c>
      <c r="AI36" s="275">
        <v>0.0436152729613071</v>
      </c>
      <c r="AJ36" s="415">
        <v>6.639486575113026</v>
      </c>
      <c r="AK36" s="274">
        <v>9.696173809876637</v>
      </c>
      <c r="AL36" s="274">
        <v>57.256146983140155</v>
      </c>
      <c r="AM36" s="275">
        <v>0.14472881276745717</v>
      </c>
      <c r="AN36" s="274">
        <v>2.3713143996585595</v>
      </c>
      <c r="AO36" s="274">
        <v>68.7836894624325</v>
      </c>
      <c r="AP36" s="274">
        <v>10.590104227081403</v>
      </c>
      <c r="AQ36" s="274">
        <v>27.239026996104215</v>
      </c>
      <c r="AR36" s="274">
        <v>7.4657103765279</v>
      </c>
      <c r="AS36" s="274">
        <v>10.869258815137336</v>
      </c>
      <c r="AT36" s="274">
        <v>8.078281713665094</v>
      </c>
      <c r="AU36" s="274">
        <v>2.1458747612642823</v>
      </c>
      <c r="AV36" s="274">
        <v>20.706333845223554</v>
      </c>
      <c r="AW36" s="276">
        <v>0.2888165046850887</v>
      </c>
      <c r="AX36" s="274">
        <v>49.59452219032845</v>
      </c>
      <c r="AY36" s="281">
        <v>42.460249921425756</v>
      </c>
      <c r="AZ36"/>
    </row>
    <row r="37" spans="1:52" ht="12.75">
      <c r="A37" s="280" t="s">
        <v>11</v>
      </c>
      <c r="B37" s="275">
        <v>0.30660367046756176</v>
      </c>
      <c r="C37" s="275">
        <v>0.6156723641414705</v>
      </c>
      <c r="D37" s="275">
        <v>4.30194277931902</v>
      </c>
      <c r="E37" s="275">
        <v>26.37223309730545</v>
      </c>
      <c r="F37" s="274">
        <v>906.759029553694</v>
      </c>
      <c r="G37" s="274">
        <v>812.7607744793164</v>
      </c>
      <c r="H37" s="275">
        <v>1.2378338492022138</v>
      </c>
      <c r="I37" s="275">
        <v>0.2200742250226716</v>
      </c>
      <c r="J37" s="275">
        <v>0.2720439154618107</v>
      </c>
      <c r="K37" s="281">
        <v>59.154074314047946</v>
      </c>
      <c r="L37" s="292">
        <v>68.06770195041133</v>
      </c>
      <c r="M37" s="274">
        <v>295.7703715702398</v>
      </c>
      <c r="N37" s="275">
        <v>1.5358780061495112</v>
      </c>
      <c r="O37" s="274">
        <v>9.723957421487334</v>
      </c>
      <c r="P37" s="274">
        <v>440.0090733223019</v>
      </c>
      <c r="Q37" s="274">
        <v>99.67056357024518</v>
      </c>
      <c r="R37" s="274">
        <v>221.22003133883686</v>
      </c>
      <c r="S37" s="274">
        <v>49.43011689256062</v>
      </c>
      <c r="T37" s="274">
        <v>104.53254228098885</v>
      </c>
      <c r="U37" s="274">
        <v>35.65451054545356</v>
      </c>
      <c r="V37" s="274">
        <v>18.637585057850725</v>
      </c>
      <c r="W37" s="274">
        <v>148.29035067768186</v>
      </c>
      <c r="X37" s="276">
        <v>0.6806770195041133</v>
      </c>
      <c r="Y37" s="274">
        <v>246.34025467767913</v>
      </c>
      <c r="Z37" s="281">
        <v>443.25039246279766</v>
      </c>
      <c r="AA37" s="275">
        <v>0.18689033711692496</v>
      </c>
      <c r="AB37" s="275">
        <v>0.18884808424789332</v>
      </c>
      <c r="AC37" s="275">
        <v>1.2298943313952488</v>
      </c>
      <c r="AD37" s="275">
        <v>5.747898295126222</v>
      </c>
      <c r="AE37" s="274">
        <v>152.46596365648878</v>
      </c>
      <c r="AF37" s="274">
        <v>163.0404016729213</v>
      </c>
      <c r="AG37" s="275">
        <v>0.16536120512623406</v>
      </c>
      <c r="AH37" s="275">
        <v>0.09813012785701858</v>
      </c>
      <c r="AI37" s="275">
        <v>0.04742925694534665</v>
      </c>
      <c r="AJ37" s="415">
        <v>7.126999458542946</v>
      </c>
      <c r="AK37" s="274">
        <v>10.256735609480145</v>
      </c>
      <c r="AL37" s="274">
        <v>56.357856424977044</v>
      </c>
      <c r="AM37" s="275">
        <v>0.14790842273595536</v>
      </c>
      <c r="AN37" s="274">
        <v>2.1776739966200545</v>
      </c>
      <c r="AO37" s="274">
        <v>50.35227370534666</v>
      </c>
      <c r="AP37" s="274">
        <v>11.59620641470763</v>
      </c>
      <c r="AQ37" s="274">
        <v>25.590285007341684</v>
      </c>
      <c r="AR37" s="274">
        <v>7.245145174249073</v>
      </c>
      <c r="AS37" s="274">
        <v>12.15309956107215</v>
      </c>
      <c r="AT37" s="274">
        <v>8.329249958280956</v>
      </c>
      <c r="AU37" s="274">
        <v>2.4308846255684147</v>
      </c>
      <c r="AV37" s="274">
        <v>22.732655738178405</v>
      </c>
      <c r="AW37" s="276">
        <v>0.30384738632587577</v>
      </c>
      <c r="AX37" s="274">
        <v>49.10654602098239</v>
      </c>
      <c r="AY37" s="281">
        <v>44.60666332343695</v>
      </c>
      <c r="AZ37"/>
    </row>
    <row r="38" spans="1:52" ht="12.75">
      <c r="A38" s="280" t="s">
        <v>12</v>
      </c>
      <c r="B38" s="275">
        <v>0.28866529278645353</v>
      </c>
      <c r="C38" s="275">
        <v>0.6320397062322212</v>
      </c>
      <c r="D38" s="275">
        <v>4.509773550352415</v>
      </c>
      <c r="E38" s="275">
        <v>26.221286360691774</v>
      </c>
      <c r="F38" s="274">
        <v>1176.0023178676308</v>
      </c>
      <c r="G38" s="274">
        <v>24.61584865219214</v>
      </c>
      <c r="H38" s="275">
        <v>1.2591260684679142</v>
      </c>
      <c r="I38" s="275">
        <v>0.1362034608907488</v>
      </c>
      <c r="J38" s="275">
        <v>0.2808628628233426</v>
      </c>
      <c r="K38" s="281">
        <v>56.37823400985941</v>
      </c>
      <c r="L38" s="292">
        <v>75.43566522445978</v>
      </c>
      <c r="M38" s="274">
        <v>261.24561956681333</v>
      </c>
      <c r="N38" s="275">
        <v>1.5161472907821576</v>
      </c>
      <c r="O38" s="274">
        <v>7.94059633941682</v>
      </c>
      <c r="P38" s="274">
        <v>219.1604589679042</v>
      </c>
      <c r="Q38" s="274">
        <v>53.20199547409268</v>
      </c>
      <c r="R38" s="274">
        <v>173.89905983322836</v>
      </c>
      <c r="S38" s="274">
        <v>47.64357803650091</v>
      </c>
      <c r="T38" s="274">
        <v>100.84557351059361</v>
      </c>
      <c r="U38" s="274">
        <v>35.732683527375684</v>
      </c>
      <c r="V38" s="274">
        <v>12.70495414306691</v>
      </c>
      <c r="W38" s="274">
        <v>152.45944971680294</v>
      </c>
      <c r="X38" s="276">
        <v>0.7384754595657642</v>
      </c>
      <c r="Y38" s="274">
        <v>240.60006908432962</v>
      </c>
      <c r="Z38" s="281">
        <v>339.8575233270398</v>
      </c>
      <c r="AA38" s="275">
        <v>0.18387823174800202</v>
      </c>
      <c r="AB38" s="275">
        <v>0.19077775012264256</v>
      </c>
      <c r="AC38" s="275">
        <v>1.2380063981411997</v>
      </c>
      <c r="AD38" s="275">
        <v>5.849770249527618</v>
      </c>
      <c r="AE38" s="274">
        <v>189.22183428117808</v>
      </c>
      <c r="AF38" s="274">
        <v>50.73685130409869</v>
      </c>
      <c r="AG38" s="275">
        <v>0.17266781234612538</v>
      </c>
      <c r="AH38" s="275">
        <v>0.08952734666102521</v>
      </c>
      <c r="AI38" s="275">
        <v>0.04917004644344902</v>
      </c>
      <c r="AJ38" s="415">
        <v>7.118679332951773</v>
      </c>
      <c r="AK38" s="274">
        <v>11.25382573710316</v>
      </c>
      <c r="AL38" s="274">
        <v>53.842872520778634</v>
      </c>
      <c r="AM38" s="275">
        <v>0.15361409514132449</v>
      </c>
      <c r="AN38" s="274">
        <v>2.0306017284852063</v>
      </c>
      <c r="AO38" s="274">
        <v>26.339035460367285</v>
      </c>
      <c r="AP38" s="274">
        <v>7.243578411311628</v>
      </c>
      <c r="AQ38" s="274">
        <v>21.830129971334614</v>
      </c>
      <c r="AR38" s="274">
        <v>7.26332595562293</v>
      </c>
      <c r="AS38" s="274">
        <v>12.246713378604</v>
      </c>
      <c r="AT38" s="274">
        <v>8.408180772024107</v>
      </c>
      <c r="AU38" s="274">
        <v>2.0249653822784994</v>
      </c>
      <c r="AV38" s="274">
        <v>23.50105735348542</v>
      </c>
      <c r="AW38" s="276">
        <v>0.3075886359724206</v>
      </c>
      <c r="AX38" s="274">
        <v>49.26671187286534</v>
      </c>
      <c r="AY38" s="281">
        <v>36.28047750062555</v>
      </c>
      <c r="AZ38"/>
    </row>
    <row r="39" spans="1:52" ht="12.75">
      <c r="A39" s="280" t="s">
        <v>13</v>
      </c>
      <c r="B39" s="275">
        <v>0.28419647528121017</v>
      </c>
      <c r="C39" s="275">
        <v>0.6421484288622505</v>
      </c>
      <c r="D39" s="275">
        <v>4.188953384025715</v>
      </c>
      <c r="E39" s="275">
        <v>23.651835071282395</v>
      </c>
      <c r="F39" s="274">
        <v>1145.3665737846318</v>
      </c>
      <c r="G39" s="274">
        <v>822.0590860674982</v>
      </c>
      <c r="H39" s="275">
        <v>1.1893992148961356</v>
      </c>
      <c r="I39" s="275">
        <v>0.3504346714258735</v>
      </c>
      <c r="J39" s="275">
        <v>0.25261270470979114</v>
      </c>
      <c r="K39" s="281">
        <v>60.52438751102737</v>
      </c>
      <c r="L39" s="292">
        <v>80.4438061855427</v>
      </c>
      <c r="M39" s="274">
        <v>314.88004135483857</v>
      </c>
      <c r="N39" s="275">
        <v>1.6664386468912784</v>
      </c>
      <c r="O39" s="274">
        <v>12.258103799701747</v>
      </c>
      <c r="P39" s="274">
        <v>552.3808024740599</v>
      </c>
      <c r="Q39" s="274">
        <v>95.7664359351699</v>
      </c>
      <c r="R39" s="274">
        <v>243.6298130190722</v>
      </c>
      <c r="S39" s="274">
        <v>54.3953356111765</v>
      </c>
      <c r="T39" s="274">
        <v>101.1293563475394</v>
      </c>
      <c r="U39" s="274">
        <v>34.47591693666116</v>
      </c>
      <c r="V39" s="274">
        <v>17.62102421207126</v>
      </c>
      <c r="W39" s="274">
        <v>121.8149065095361</v>
      </c>
      <c r="X39" s="276">
        <v>0.7584701726065455</v>
      </c>
      <c r="Y39" s="274">
        <v>270.4444150809197</v>
      </c>
      <c r="Z39" s="281">
        <v>463.50954992622223</v>
      </c>
      <c r="AA39" s="275">
        <v>0.17326572018238354</v>
      </c>
      <c r="AB39" s="275">
        <v>0.1769451665146512</v>
      </c>
      <c r="AC39" s="275">
        <v>1.1212156520122483</v>
      </c>
      <c r="AD39" s="275">
        <v>4.918770159114698</v>
      </c>
      <c r="AE39" s="274">
        <v>165.76934849358383</v>
      </c>
      <c r="AF39" s="274">
        <v>156.53562545064517</v>
      </c>
      <c r="AG39" s="275">
        <v>0.14518908274753486</v>
      </c>
      <c r="AH39" s="275">
        <v>0.10211548089316463</v>
      </c>
      <c r="AI39" s="275">
        <v>0.04168616756918104</v>
      </c>
      <c r="AJ39" s="415">
        <v>6.510925228212608</v>
      </c>
      <c r="AK39" s="274">
        <v>10.350657046350278</v>
      </c>
      <c r="AL39" s="274">
        <v>53.18598916861143</v>
      </c>
      <c r="AM39" s="275">
        <v>0.14237254795691626</v>
      </c>
      <c r="AN39" s="274">
        <v>2.2051355443633445</v>
      </c>
      <c r="AO39" s="274">
        <v>57.28434867878636</v>
      </c>
      <c r="AP39" s="274">
        <v>10.077366575046309</v>
      </c>
      <c r="AQ39" s="274">
        <v>24.861781653230157</v>
      </c>
      <c r="AR39" s="274">
        <v>6.9890727936667645</v>
      </c>
      <c r="AS39" s="274">
        <v>10.6360714189025</v>
      </c>
      <c r="AT39" s="274">
        <v>7.564855589410657</v>
      </c>
      <c r="AU39" s="274">
        <v>2.106808174101142</v>
      </c>
      <c r="AV39" s="274">
        <v>19.03987820985875</v>
      </c>
      <c r="AW39" s="276">
        <v>0.2889135652596874</v>
      </c>
      <c r="AX39" s="274">
        <v>46.43588984118688</v>
      </c>
      <c r="AY39" s="281">
        <v>41.43854536661943</v>
      </c>
      <c r="AZ39"/>
    </row>
    <row r="40" spans="1:52" ht="12.75">
      <c r="A40" s="280" t="s">
        <v>14</v>
      </c>
      <c r="B40" s="275">
        <v>0.29256024207059766</v>
      </c>
      <c r="C40" s="275">
        <v>0.5734851585128315</v>
      </c>
      <c r="D40" s="275">
        <v>4.125363156521572</v>
      </c>
      <c r="E40" s="275">
        <v>25.153458494771755</v>
      </c>
      <c r="F40" s="274">
        <v>662.6444752463922</v>
      </c>
      <c r="G40" s="274">
        <v>785.5855155779866</v>
      </c>
      <c r="H40" s="275">
        <v>1.2003947713695071</v>
      </c>
      <c r="I40" s="275">
        <v>0.1492063497594178</v>
      </c>
      <c r="J40" s="275">
        <v>0.2595834343403954</v>
      </c>
      <c r="K40" s="281">
        <v>56.44462857991439</v>
      </c>
      <c r="L40" s="292">
        <v>67.26962584181578</v>
      </c>
      <c r="M40" s="274">
        <v>280.6767147193003</v>
      </c>
      <c r="N40" s="275">
        <v>1.4330827267986181</v>
      </c>
      <c r="O40" s="274">
        <v>9.278569081629762</v>
      </c>
      <c r="P40" s="274">
        <v>326.29634603731336</v>
      </c>
      <c r="Q40" s="274">
        <v>85.0535499149395</v>
      </c>
      <c r="R40" s="274">
        <v>197.9428070747683</v>
      </c>
      <c r="S40" s="274">
        <v>44.84641722787718</v>
      </c>
      <c r="T40" s="274">
        <v>102.8374739880632</v>
      </c>
      <c r="U40" s="274">
        <v>34.021419965975795</v>
      </c>
      <c r="V40" s="274">
        <v>17.010709982987898</v>
      </c>
      <c r="W40" s="274">
        <v>137.63210804417483</v>
      </c>
      <c r="X40" s="276">
        <v>0.850535499149395</v>
      </c>
      <c r="Y40" s="274">
        <v>235.05708340128734</v>
      </c>
      <c r="Z40" s="281">
        <v>371.91597735532633</v>
      </c>
      <c r="AA40" s="275">
        <v>0.18000739501243224</v>
      </c>
      <c r="AB40" s="275">
        <v>0.1822570194988048</v>
      </c>
      <c r="AC40" s="275">
        <v>1.197842679675503</v>
      </c>
      <c r="AD40" s="275">
        <v>5.626432348636497</v>
      </c>
      <c r="AE40" s="274">
        <v>128.12707311910776</v>
      </c>
      <c r="AF40" s="274">
        <v>162.18861087788548</v>
      </c>
      <c r="AG40" s="275">
        <v>0.16645776667206505</v>
      </c>
      <c r="AH40" s="275">
        <v>0.08889247338052095</v>
      </c>
      <c r="AI40" s="275">
        <v>0.04674502385676023</v>
      </c>
      <c r="AJ40" s="415">
        <v>7.124154258822616</v>
      </c>
      <c r="AK40" s="274">
        <v>10.390592714476467</v>
      </c>
      <c r="AL40" s="274">
        <v>55.239807934171935</v>
      </c>
      <c r="AM40" s="275">
        <v>0.14622480154591005</v>
      </c>
      <c r="AN40" s="274">
        <v>2.131123125926238</v>
      </c>
      <c r="AO40" s="274">
        <v>39.21273495738309</v>
      </c>
      <c r="AP40" s="274">
        <v>10.545230410334925</v>
      </c>
      <c r="AQ40" s="274">
        <v>24.289908509086775</v>
      </c>
      <c r="AR40" s="274">
        <v>6.950446543428381</v>
      </c>
      <c r="AS40" s="274">
        <v>12.515790308719591</v>
      </c>
      <c r="AT40" s="274">
        <v>8.142786736201256</v>
      </c>
      <c r="AU40" s="274">
        <v>2.3465469352054757</v>
      </c>
      <c r="AV40" s="274">
        <v>22.236759704304117</v>
      </c>
      <c r="AW40" s="276">
        <v>0.31213129426479286</v>
      </c>
      <c r="AX40" s="274">
        <v>48.20487941729858</v>
      </c>
      <c r="AY40" s="281">
        <v>39.759936520945246</v>
      </c>
      <c r="AZ40"/>
    </row>
    <row r="41" spans="1:52" ht="12.75">
      <c r="A41" s="280" t="s">
        <v>15</v>
      </c>
      <c r="B41" s="275">
        <v>0.2623052049935085</v>
      </c>
      <c r="C41" s="275">
        <v>0.5482180299615931</v>
      </c>
      <c r="D41" s="275">
        <v>4.078858167894138</v>
      </c>
      <c r="E41" s="275">
        <v>23.557032217487684</v>
      </c>
      <c r="F41" s="274">
        <v>922.8603810588295</v>
      </c>
      <c r="G41" s="274">
        <v>31.748128824541443</v>
      </c>
      <c r="H41" s="275">
        <v>1.1740977554150736</v>
      </c>
      <c r="I41" s="275">
        <v>0.1186088446433397</v>
      </c>
      <c r="J41" s="275">
        <v>0.25088958803593875</v>
      </c>
      <c r="K41" s="281">
        <v>53.394580295819694</v>
      </c>
      <c r="L41" s="292">
        <v>70.7117414728423</v>
      </c>
      <c r="M41" s="274">
        <v>244.6049016254443</v>
      </c>
      <c r="N41" s="275">
        <v>1.4029296094017796</v>
      </c>
      <c r="O41" s="274">
        <v>7.937032206135361</v>
      </c>
      <c r="P41" s="274">
        <v>124.10632176866201</v>
      </c>
      <c r="Q41" s="274">
        <v>47.622193236812166</v>
      </c>
      <c r="R41" s="274">
        <v>153.6898054460756</v>
      </c>
      <c r="S41" s="274">
        <v>44.735999707308395</v>
      </c>
      <c r="T41" s="274">
        <v>98.85212838550403</v>
      </c>
      <c r="U41" s="274">
        <v>33.191225589293325</v>
      </c>
      <c r="V41" s="274">
        <v>11.544774118015068</v>
      </c>
      <c r="W41" s="274">
        <v>111.83999926827099</v>
      </c>
      <c r="X41" s="276">
        <v>0.6926864470809041</v>
      </c>
      <c r="Y41" s="274">
        <v>222.95845015416603</v>
      </c>
      <c r="Z41" s="281">
        <v>305.2149657450234</v>
      </c>
      <c r="AA41" s="275">
        <v>0.16830757032734103</v>
      </c>
      <c r="AB41" s="275">
        <v>0.17345864178162199</v>
      </c>
      <c r="AC41" s="275">
        <v>1.1431048291007024</v>
      </c>
      <c r="AD41" s="275">
        <v>5.362439535764162</v>
      </c>
      <c r="AE41" s="274">
        <v>157.8432480985972</v>
      </c>
      <c r="AF41" s="274">
        <v>46.53073835626473</v>
      </c>
      <c r="AG41" s="275">
        <v>0.1653582763806019</v>
      </c>
      <c r="AH41" s="275">
        <v>0.08140367824837358</v>
      </c>
      <c r="AI41" s="275">
        <v>0.04543582580536776</v>
      </c>
      <c r="AJ41" s="415">
        <v>6.929835356993426</v>
      </c>
      <c r="AK41" s="274">
        <v>10.772041720895967</v>
      </c>
      <c r="AL41" s="274">
        <v>50.78031187681327</v>
      </c>
      <c r="AM41" s="275">
        <v>0.14867120937164724</v>
      </c>
      <c r="AN41" s="274">
        <v>1.9506577097431466</v>
      </c>
      <c r="AO41" s="274">
        <v>15.900899704978206</v>
      </c>
      <c r="AP41" s="274">
        <v>6.730479833864691</v>
      </c>
      <c r="AQ41" s="274">
        <v>20.11450678268791</v>
      </c>
      <c r="AR41" s="274">
        <v>6.952465463702694</v>
      </c>
      <c r="AS41" s="274">
        <v>12.395438026308277</v>
      </c>
      <c r="AT41" s="274">
        <v>7.859289794126395</v>
      </c>
      <c r="AU41" s="274">
        <v>1.893772079821506</v>
      </c>
      <c r="AV41" s="274">
        <v>20.089303207953375</v>
      </c>
      <c r="AW41" s="276">
        <v>0.28469589802100553</v>
      </c>
      <c r="AX41" s="274">
        <v>46.15944787196944</v>
      </c>
      <c r="AY41" s="281">
        <v>34.02114455235496</v>
      </c>
      <c r="AZ41"/>
    </row>
    <row r="42" spans="1:52" ht="12.75">
      <c r="A42" s="280" t="s">
        <v>4</v>
      </c>
      <c r="B42" s="275">
        <v>0.27749258933400917</v>
      </c>
      <c r="C42" s="275">
        <v>0.6213853628641028</v>
      </c>
      <c r="D42" s="275">
        <v>4.315022702516055</v>
      </c>
      <c r="E42" s="275">
        <v>24.050437084953955</v>
      </c>
      <c r="F42" s="274">
        <v>1099.1891438170971</v>
      </c>
      <c r="G42" s="274">
        <v>786.988893941269</v>
      </c>
      <c r="H42" s="275">
        <v>1.2040548414404255</v>
      </c>
      <c r="I42" s="275">
        <v>0.2454970253393998</v>
      </c>
      <c r="J42" s="275">
        <v>0.25626373566824723</v>
      </c>
      <c r="K42" s="281">
        <v>60.30273775107686</v>
      </c>
      <c r="L42" s="292">
        <v>82.4391857862823</v>
      </c>
      <c r="M42" s="274">
        <v>296.9337339894797</v>
      </c>
      <c r="N42" s="275">
        <v>1.6656745889023021</v>
      </c>
      <c r="O42" s="274">
        <v>10.686561120444</v>
      </c>
      <c r="P42" s="274">
        <v>464.86540873931403</v>
      </c>
      <c r="Q42" s="274">
        <v>89.30911793513914</v>
      </c>
      <c r="R42" s="274">
        <v>222.12780614637174</v>
      </c>
      <c r="S42" s="274">
        <v>50.379502424950296</v>
      </c>
      <c r="T42" s="274">
        <v>100.75900484990059</v>
      </c>
      <c r="U42" s="274">
        <v>34.349660744284286</v>
      </c>
      <c r="V42" s="274">
        <v>16.79316747498343</v>
      </c>
      <c r="W42" s="274">
        <v>135.87199138850232</v>
      </c>
      <c r="X42" s="276">
        <v>0.5648610877948972</v>
      </c>
      <c r="Y42" s="274">
        <v>256.47746689065605</v>
      </c>
      <c r="Z42" s="281">
        <v>451.12554444160037</v>
      </c>
      <c r="AA42" s="275">
        <v>0.17223977731867335</v>
      </c>
      <c r="AB42" s="275">
        <v>0.1745769383716747</v>
      </c>
      <c r="AC42" s="275">
        <v>1.1189017560645482</v>
      </c>
      <c r="AD42" s="275">
        <v>4.977428019596941</v>
      </c>
      <c r="AE42" s="274">
        <v>159.94631110589577</v>
      </c>
      <c r="AF42" s="274">
        <v>149.2046960255809</v>
      </c>
      <c r="AG42" s="275">
        <v>0.14573706642132256</v>
      </c>
      <c r="AH42" s="275">
        <v>0.09319089657535495</v>
      </c>
      <c r="AI42" s="275">
        <v>0.041788030795746736</v>
      </c>
      <c r="AJ42" s="415">
        <v>6.462318429049914</v>
      </c>
      <c r="AK42" s="274">
        <v>10.474402506558036</v>
      </c>
      <c r="AL42" s="274">
        <v>51.46753223514227</v>
      </c>
      <c r="AM42" s="275">
        <v>0.1416232762854517</v>
      </c>
      <c r="AN42" s="274">
        <v>2.0695177542909855</v>
      </c>
      <c r="AO42" s="274">
        <v>47.974499881160675</v>
      </c>
      <c r="AP42" s="274">
        <v>9.456234751346198</v>
      </c>
      <c r="AQ42" s="274">
        <v>22.92153214784024</v>
      </c>
      <c r="AR42" s="274">
        <v>6.619770078038792</v>
      </c>
      <c r="AS42" s="274">
        <v>10.555744689778894</v>
      </c>
      <c r="AT42" s="274">
        <v>7.523046529098937</v>
      </c>
      <c r="AU42" s="274">
        <v>2.0308766746004094</v>
      </c>
      <c r="AV42" s="274">
        <v>19.641123920137492</v>
      </c>
      <c r="AW42" s="276">
        <v>0.27332184147068367</v>
      </c>
      <c r="AX42" s="274">
        <v>45.26693047654062</v>
      </c>
      <c r="AY42" s="281">
        <v>40.18275936528505</v>
      </c>
      <c r="AZ42"/>
    </row>
    <row r="43" spans="1:52" ht="12.75">
      <c r="A43" s="280" t="s">
        <v>16</v>
      </c>
      <c r="B43" s="275">
        <v>0.27662036246063887</v>
      </c>
      <c r="C43" s="275">
        <v>0.5530841262526789</v>
      </c>
      <c r="D43" s="275">
        <v>3.9943965425157333</v>
      </c>
      <c r="E43" s="275">
        <v>23.64173231809834</v>
      </c>
      <c r="F43" s="274">
        <v>651.7487445493958</v>
      </c>
      <c r="G43" s="274">
        <v>726.319539120265</v>
      </c>
      <c r="H43" s="275">
        <v>1.1329287278450602</v>
      </c>
      <c r="I43" s="275">
        <v>0.13323936719950033</v>
      </c>
      <c r="J43" s="275">
        <v>0.25034907153332175</v>
      </c>
      <c r="K43" s="281">
        <v>53.69097209102574</v>
      </c>
      <c r="L43" s="292">
        <v>197.61260561280307</v>
      </c>
      <c r="M43" s="274">
        <v>263.9806127808765</v>
      </c>
      <c r="N43" s="275">
        <v>1.429041896006524</v>
      </c>
      <c r="O43" s="274">
        <v>8.202787402795598</v>
      </c>
      <c r="P43" s="274">
        <v>290.82609882638945</v>
      </c>
      <c r="Q43" s="274">
        <v>74.57079457086908</v>
      </c>
      <c r="R43" s="274">
        <v>181.20703080721188</v>
      </c>
      <c r="S43" s="274">
        <v>40.26822906826931</v>
      </c>
      <c r="T43" s="274">
        <v>96.94203294212981</v>
      </c>
      <c r="U43" s="274">
        <v>32.065441665473706</v>
      </c>
      <c r="V43" s="274">
        <v>16.405574805591197</v>
      </c>
      <c r="W43" s="274">
        <v>130.4988904990209</v>
      </c>
      <c r="X43" s="276">
        <v>0.45488184688230143</v>
      </c>
      <c r="Y43" s="274">
        <v>219.2381360383551</v>
      </c>
      <c r="Z43" s="281">
        <v>338.55140735174564</v>
      </c>
      <c r="AA43" s="275">
        <v>0.17286288653377704</v>
      </c>
      <c r="AB43" s="275">
        <v>0.17502207853216153</v>
      </c>
      <c r="AC43" s="275">
        <v>1.1503898674245874</v>
      </c>
      <c r="AD43" s="275">
        <v>5.260137999963261</v>
      </c>
      <c r="AE43" s="274">
        <v>124.00619952362183</v>
      </c>
      <c r="AF43" s="274">
        <v>148.68833235840836</v>
      </c>
      <c r="AG43" s="275">
        <v>0.15655810481806565</v>
      </c>
      <c r="AH43" s="275">
        <v>0.08450733972413944</v>
      </c>
      <c r="AI43" s="275">
        <v>0.044742024992996114</v>
      </c>
      <c r="AJ43" s="415">
        <v>6.723954422842105</v>
      </c>
      <c r="AK43" s="274">
        <v>24.170700612221815</v>
      </c>
      <c r="AL43" s="274">
        <v>52.245002236420355</v>
      </c>
      <c r="AM43" s="275">
        <v>0.14387112615474815</v>
      </c>
      <c r="AN43" s="274">
        <v>1.9725349747937266</v>
      </c>
      <c r="AO43" s="274">
        <v>34.568952536848</v>
      </c>
      <c r="AP43" s="274">
        <v>9.284702378254174</v>
      </c>
      <c r="AQ43" s="274">
        <v>22.192847645714263</v>
      </c>
      <c r="AR43" s="274">
        <v>6.349337076617578</v>
      </c>
      <c r="AS43" s="274">
        <v>11.687249873055169</v>
      </c>
      <c r="AT43" s="274">
        <v>7.742489665901632</v>
      </c>
      <c r="AU43" s="274">
        <v>2.240784253249103</v>
      </c>
      <c r="AV43" s="274">
        <v>21.116197747382166</v>
      </c>
      <c r="AW43" s="276">
        <v>0.26697138298963763</v>
      </c>
      <c r="AX43" s="274">
        <v>45.58068083246126</v>
      </c>
      <c r="AY43" s="281">
        <v>35.82424292953835</v>
      </c>
      <c r="AZ43"/>
    </row>
    <row r="44" spans="1:52" ht="12.75">
      <c r="A44" s="280" t="s">
        <v>17</v>
      </c>
      <c r="B44" s="275">
        <v>0.28098339822382623</v>
      </c>
      <c r="C44" s="275">
        <v>0.5358078704815599</v>
      </c>
      <c r="D44" s="275">
        <v>4.032417811418326</v>
      </c>
      <c r="E44" s="275">
        <v>24.99055366318242</v>
      </c>
      <c r="F44" s="274">
        <v>860.8934873572082</v>
      </c>
      <c r="G44" s="274">
        <v>3.6416814186007116</v>
      </c>
      <c r="H44" s="275">
        <v>1.1851429741791457</v>
      </c>
      <c r="I44" s="275">
        <v>0.1197246466542007</v>
      </c>
      <c r="J44" s="275">
        <v>0.26634893727503745</v>
      </c>
      <c r="K44" s="281">
        <v>53.89688499529053</v>
      </c>
      <c r="L44" s="292">
        <v>80.84532749293578</v>
      </c>
      <c r="M44" s="274">
        <v>242.53598247880737</v>
      </c>
      <c r="N44" s="275">
        <v>1.4110335592298129</v>
      </c>
      <c r="O44" s="274">
        <v>8.740035404641706</v>
      </c>
      <c r="P44" s="274">
        <v>139.8405664742673</v>
      </c>
      <c r="Q44" s="274">
        <v>48.79853100924953</v>
      </c>
      <c r="R44" s="274">
        <v>150.76561073006945</v>
      </c>
      <c r="S44" s="274">
        <v>40.78683188832796</v>
      </c>
      <c r="T44" s="274">
        <v>98.3253983022192</v>
      </c>
      <c r="U44" s="274">
        <v>34.23180533484668</v>
      </c>
      <c r="V44" s="274">
        <v>11.653380539522276</v>
      </c>
      <c r="W44" s="274">
        <v>135.47054877194645</v>
      </c>
      <c r="X44" s="276">
        <v>0.466135221580891</v>
      </c>
      <c r="Y44" s="274">
        <v>228.69759308812468</v>
      </c>
      <c r="Z44" s="281">
        <v>291.33451348805687</v>
      </c>
      <c r="AA44" s="275">
        <v>0.17034206793088047</v>
      </c>
      <c r="AB44" s="275">
        <v>0.17207704859751266</v>
      </c>
      <c r="AC44" s="275">
        <v>1.1401166395496811</v>
      </c>
      <c r="AD44" s="275">
        <v>5.655806846729746</v>
      </c>
      <c r="AE44" s="274">
        <v>148.40611020695695</v>
      </c>
      <c r="AF44" s="274">
        <v>46.05036553392774</v>
      </c>
      <c r="AG44" s="275">
        <v>0.1640344782701478</v>
      </c>
      <c r="AH44" s="275">
        <v>0.08187859626108737</v>
      </c>
      <c r="AI44" s="275">
        <v>0.04652641710121461</v>
      </c>
      <c r="AJ44" s="415">
        <v>6.864080750144543</v>
      </c>
      <c r="AK44" s="274">
        <v>11.677708925976496</v>
      </c>
      <c r="AL44" s="274">
        <v>50.214766941994775</v>
      </c>
      <c r="AM44" s="275">
        <v>0.14610179205438806</v>
      </c>
      <c r="AN44" s="274">
        <v>2.020604889431351</v>
      </c>
      <c r="AO44" s="274">
        <v>17.420005306803283</v>
      </c>
      <c r="AP44" s="274">
        <v>6.752548483957433</v>
      </c>
      <c r="AQ44" s="274">
        <v>19.47572150912096</v>
      </c>
      <c r="AR44" s="274">
        <v>6.462314343646566</v>
      </c>
      <c r="AS44" s="274">
        <v>12.10218884851929</v>
      </c>
      <c r="AT44" s="274">
        <v>7.918574371509552</v>
      </c>
      <c r="AU44" s="274">
        <v>1.8832748330125582</v>
      </c>
      <c r="AV44" s="274">
        <v>21.55264703031687</v>
      </c>
      <c r="AW44" s="276">
        <v>0.2640405047283277</v>
      </c>
      <c r="AX44" s="274">
        <v>46.3543826691503</v>
      </c>
      <c r="AY44" s="281">
        <v>31.85382304163964</v>
      </c>
      <c r="AZ44"/>
    </row>
    <row r="45" spans="1:52" ht="12.75">
      <c r="A45" s="280" t="s">
        <v>4</v>
      </c>
      <c r="B45" s="275">
        <v>0.2679237967270258</v>
      </c>
      <c r="C45" s="275">
        <v>0.6088463644480477</v>
      </c>
      <c r="D45" s="275">
        <v>4.220841000834569</v>
      </c>
      <c r="E45" s="275">
        <v>23.090203754348046</v>
      </c>
      <c r="F45" s="274">
        <v>1075.288818353127</v>
      </c>
      <c r="G45" s="274">
        <v>790.068275033963</v>
      </c>
      <c r="H45" s="275">
        <v>1.1808911717640567</v>
      </c>
      <c r="I45" s="275">
        <v>0.2422989050715632</v>
      </c>
      <c r="J45" s="275">
        <v>0.25626365663438366</v>
      </c>
      <c r="K45" s="281">
        <v>61.17133099609975</v>
      </c>
      <c r="L45" s="292">
        <v>67.06736289933829</v>
      </c>
      <c r="M45" s="274">
        <v>311.7526868837373</v>
      </c>
      <c r="N45" s="275">
        <v>1.66493770292423</v>
      </c>
      <c r="O45" s="274">
        <v>11.055059818572245</v>
      </c>
      <c r="P45" s="274">
        <v>471.68255225908246</v>
      </c>
      <c r="Q45" s="274">
        <v>93.59950646391167</v>
      </c>
      <c r="R45" s="274">
        <v>232.15625619001713</v>
      </c>
      <c r="S45" s="274">
        <v>53.80129111705159</v>
      </c>
      <c r="T45" s="274">
        <v>100.96954634295983</v>
      </c>
      <c r="U45" s="274">
        <v>33.902183443621546</v>
      </c>
      <c r="V45" s="274">
        <v>16.951091721810773</v>
      </c>
      <c r="W45" s="274">
        <v>129.71270187124767</v>
      </c>
      <c r="X45" s="276">
        <v>0.7075238283886236</v>
      </c>
      <c r="Y45" s="274">
        <v>261.6364157062098</v>
      </c>
      <c r="Z45" s="281">
        <v>487.15963600508354</v>
      </c>
      <c r="AA45" s="275">
        <v>0.165940540712331</v>
      </c>
      <c r="AB45" s="275">
        <v>0.16844095201525416</v>
      </c>
      <c r="AC45" s="275">
        <v>1.0761637580434495</v>
      </c>
      <c r="AD45" s="275">
        <v>4.750736349347483</v>
      </c>
      <c r="AE45" s="274">
        <v>154.56129860360056</v>
      </c>
      <c r="AF45" s="274">
        <v>149.0502445262129</v>
      </c>
      <c r="AG45" s="275">
        <v>0.1406520106129906</v>
      </c>
      <c r="AH45" s="275">
        <v>0.0900785280131055</v>
      </c>
      <c r="AI45" s="275">
        <v>0.04069678847551124</v>
      </c>
      <c r="AJ45" s="415">
        <v>6.401594623206588</v>
      </c>
      <c r="AK45" s="274">
        <v>8.968105944607379</v>
      </c>
      <c r="AL45" s="274">
        <v>51.355647554465094</v>
      </c>
      <c r="AM45" s="275">
        <v>0.13932423251000134</v>
      </c>
      <c r="AN45" s="274">
        <v>2.042326356179057</v>
      </c>
      <c r="AO45" s="274">
        <v>48.056043335969086</v>
      </c>
      <c r="AP45" s="274">
        <v>9.66273314597645</v>
      </c>
      <c r="AQ45" s="274">
        <v>23.320744602691114</v>
      </c>
      <c r="AR45" s="274">
        <v>6.754140350314703</v>
      </c>
      <c r="AS45" s="274">
        <v>10.410275430823074</v>
      </c>
      <c r="AT45" s="274">
        <v>7.271935599875166</v>
      </c>
      <c r="AU45" s="274">
        <v>1.9969795934456949</v>
      </c>
      <c r="AV45" s="274">
        <v>18.714244283780005</v>
      </c>
      <c r="AW45" s="276">
        <v>0.27502295648347536</v>
      </c>
      <c r="AX45" s="274">
        <v>44.31418480777954</v>
      </c>
      <c r="AY45" s="281">
        <v>42.559110380884775</v>
      </c>
      <c r="AZ45"/>
    </row>
    <row r="46" spans="1:52" ht="12.75">
      <c r="A46" s="280" t="s">
        <v>5</v>
      </c>
      <c r="B46" s="275">
        <v>0.28079075351713395</v>
      </c>
      <c r="C46" s="275">
        <v>0.5431649036293026</v>
      </c>
      <c r="D46" s="275">
        <v>4.006538504828656</v>
      </c>
      <c r="E46" s="275">
        <v>24.38380090989127</v>
      </c>
      <c r="F46" s="274">
        <v>572.2545077745066</v>
      </c>
      <c r="G46" s="274">
        <v>667.6302590702578</v>
      </c>
      <c r="H46" s="275">
        <v>1.1751458263263486</v>
      </c>
      <c r="I46" s="275">
        <v>0.1298381894306158</v>
      </c>
      <c r="J46" s="275">
        <v>0.2586613083652983</v>
      </c>
      <c r="K46" s="281">
        <v>55.25737971896692</v>
      </c>
      <c r="L46" s="292">
        <v>71.9102886753679</v>
      </c>
      <c r="M46" s="274">
        <v>265.68959289530665</v>
      </c>
      <c r="N46" s="275">
        <v>1.3447042314196092</v>
      </c>
      <c r="O46" s="274">
        <v>8.326454478200493</v>
      </c>
      <c r="P46" s="274">
        <v>230.86987416828643</v>
      </c>
      <c r="Q46" s="274">
        <v>77.96589193224098</v>
      </c>
      <c r="R46" s="274">
        <v>166.52908956400987</v>
      </c>
      <c r="S46" s="274">
        <v>42.389222798111604</v>
      </c>
      <c r="T46" s="274">
        <v>99.1605033312968</v>
      </c>
      <c r="U46" s="274">
        <v>33.30581791280197</v>
      </c>
      <c r="V46" s="274">
        <v>15.895958549291851</v>
      </c>
      <c r="W46" s="274">
        <v>123.38291635878915</v>
      </c>
      <c r="X46" s="276">
        <v>0.802367431535684</v>
      </c>
      <c r="Y46" s="274">
        <v>223.30037009719507</v>
      </c>
      <c r="Z46" s="281">
        <v>332.3012287209106</v>
      </c>
      <c r="AA46" s="275">
        <v>0.1779278154631042</v>
      </c>
      <c r="AB46" s="275">
        <v>0.1807461417846265</v>
      </c>
      <c r="AC46" s="275">
        <v>1.2011220887505054</v>
      </c>
      <c r="AD46" s="275">
        <v>5.6348051586078896</v>
      </c>
      <c r="AE46" s="274">
        <v>121.90889499189578</v>
      </c>
      <c r="AF46" s="274">
        <v>142.07776631749692</v>
      </c>
      <c r="AG46" s="275">
        <v>0.17165050341006363</v>
      </c>
      <c r="AH46" s="275">
        <v>0.08639700706430932</v>
      </c>
      <c r="AI46" s="275">
        <v>0.048108495272194754</v>
      </c>
      <c r="AJ46" s="415">
        <v>7.383111993745301</v>
      </c>
      <c r="AK46" s="274">
        <v>11.311421210312663</v>
      </c>
      <c r="AL46" s="274">
        <v>55.13527072062025</v>
      </c>
      <c r="AM46" s="275">
        <v>0.14715550689992285</v>
      </c>
      <c r="AN46" s="274">
        <v>2.075185877130691</v>
      </c>
      <c r="AO46" s="274">
        <v>29.55182758109288</v>
      </c>
      <c r="AP46" s="274">
        <v>10.34251863345943</v>
      </c>
      <c r="AQ46" s="274">
        <v>22.237722521778128</v>
      </c>
      <c r="AR46" s="274">
        <v>6.965912709980617</v>
      </c>
      <c r="AS46" s="274">
        <v>12.815710610659087</v>
      </c>
      <c r="AT46" s="274">
        <v>8.217916205509143</v>
      </c>
      <c r="AU46" s="274">
        <v>2.34570254980468</v>
      </c>
      <c r="AV46" s="274">
        <v>21.920745352123582</v>
      </c>
      <c r="AW46" s="276">
        <v>0.30870739352733967</v>
      </c>
      <c r="AX46" s="274">
        <v>48.28404612595381</v>
      </c>
      <c r="AY46" s="281">
        <v>38.127539206900344</v>
      </c>
      <c r="AZ46"/>
    </row>
    <row r="47" spans="1:52" ht="12.75">
      <c r="A47" s="280" t="s">
        <v>18</v>
      </c>
      <c r="B47" s="275">
        <v>0.2884275843414616</v>
      </c>
      <c r="C47" s="275">
        <v>0.5673147819465173</v>
      </c>
      <c r="D47" s="275">
        <v>4.238971883102674</v>
      </c>
      <c r="E47" s="275">
        <v>26.100902603586796</v>
      </c>
      <c r="F47" s="274">
        <v>531.835739828979</v>
      </c>
      <c r="G47" s="274">
        <v>0</v>
      </c>
      <c r="H47" s="275">
        <v>1.2393825437361916</v>
      </c>
      <c r="I47" s="275">
        <v>0.12225535192437087</v>
      </c>
      <c r="J47" s="275">
        <v>0.2750189478891944</v>
      </c>
      <c r="K47" s="281">
        <v>52.87255893036632</v>
      </c>
      <c r="L47" s="292">
        <v>62.20301050631332</v>
      </c>
      <c r="M47" s="274">
        <v>234.81636466133276</v>
      </c>
      <c r="N47" s="275">
        <v>1.2725149772823794</v>
      </c>
      <c r="O47" s="274">
        <v>6.997838681960249</v>
      </c>
      <c r="P47" s="274">
        <v>60.64793524365549</v>
      </c>
      <c r="Q47" s="274">
        <v>37.321806303787994</v>
      </c>
      <c r="R47" s="274">
        <v>120.51833285598207</v>
      </c>
      <c r="S47" s="274">
        <v>38.876881566445824</v>
      </c>
      <c r="T47" s="274">
        <v>96.41466628478565</v>
      </c>
      <c r="U47" s="274">
        <v>34.21165577847233</v>
      </c>
      <c r="V47" s="274">
        <v>9.330451575946999</v>
      </c>
      <c r="W47" s="274">
        <v>128.29370916927124</v>
      </c>
      <c r="X47" s="276">
        <v>0.7308853734491815</v>
      </c>
      <c r="Y47" s="274">
        <v>227.81852597937254</v>
      </c>
      <c r="Z47" s="281">
        <v>217.71053677209665</v>
      </c>
      <c r="AA47" s="275">
        <v>0.18694069793488602</v>
      </c>
      <c r="AB47" s="275">
        <v>0.19480969592297812</v>
      </c>
      <c r="AC47" s="275">
        <v>1.300692070721269</v>
      </c>
      <c r="AD47" s="275">
        <v>6.4205887053115855</v>
      </c>
      <c r="AE47" s="274">
        <v>127.06043962378497</v>
      </c>
      <c r="AF47" s="274"/>
      <c r="AG47" s="275">
        <v>0.1977087188688017</v>
      </c>
      <c r="AH47" s="275">
        <v>0.08934773452471764</v>
      </c>
      <c r="AI47" s="275">
        <v>0.05435829353420607</v>
      </c>
      <c r="AJ47" s="415">
        <v>7.936126346045725</v>
      </c>
      <c r="AK47" s="274">
        <v>11.267444398535979</v>
      </c>
      <c r="AL47" s="274">
        <v>55.943396957258535</v>
      </c>
      <c r="AM47" s="275">
        <v>0.1576694511814033</v>
      </c>
      <c r="AN47" s="274">
        <v>2.0727855169010754</v>
      </c>
      <c r="AO47" s="274">
        <v>9.9964249375826</v>
      </c>
      <c r="AP47" s="274">
        <v>6.4467843714979995</v>
      </c>
      <c r="AQ47" s="274">
        <v>19.073893271934438</v>
      </c>
      <c r="AR47" s="274">
        <v>7.216584369554153</v>
      </c>
      <c r="AS47" s="274">
        <v>13.911938178067588</v>
      </c>
      <c r="AT47" s="274">
        <v>8.936481554028806</v>
      </c>
      <c r="AU47" s="274">
        <v>2.0092927090022576</v>
      </c>
      <c r="AV47" s="274">
        <v>24.48749191427374</v>
      </c>
      <c r="AW47" s="276">
        <v>0.3184038657679881</v>
      </c>
      <c r="AX47" s="274">
        <v>52.7554235487125</v>
      </c>
      <c r="AY47" s="281">
        <v>28.764006113073762</v>
      </c>
      <c r="AZ47"/>
    </row>
    <row r="48" spans="1:52" ht="12.75">
      <c r="A48" s="280" t="s">
        <v>4</v>
      </c>
      <c r="B48" s="275">
        <v>0.2745593585828483</v>
      </c>
      <c r="C48" s="275">
        <v>0.6148170193308622</v>
      </c>
      <c r="D48" s="275">
        <v>4.2774059789331496</v>
      </c>
      <c r="E48" s="275">
        <v>23.53498704903357</v>
      </c>
      <c r="F48" s="274">
        <v>1092.1017258797697</v>
      </c>
      <c r="G48" s="274">
        <v>797.5514678624045</v>
      </c>
      <c r="H48" s="275">
        <v>1.2038676883988515</v>
      </c>
      <c r="I48" s="275">
        <v>0.24290200315962804</v>
      </c>
      <c r="J48" s="275">
        <v>0.2535549041579228</v>
      </c>
      <c r="K48" s="281">
        <v>61.17582281899126</v>
      </c>
      <c r="L48" s="292">
        <v>71.74942182474284</v>
      </c>
      <c r="M48" s="274">
        <v>302.10282873575926</v>
      </c>
      <c r="N48" s="275">
        <v>1.6639144075400967</v>
      </c>
      <c r="O48" s="274">
        <v>11.328856077590974</v>
      </c>
      <c r="P48" s="274">
        <v>465.2383562530693</v>
      </c>
      <c r="Q48" s="274">
        <v>90.63084862072779</v>
      </c>
      <c r="R48" s="274">
        <v>225.06660740814067</v>
      </c>
      <c r="S48" s="274">
        <v>52.86799502875787</v>
      </c>
      <c r="T48" s="274">
        <v>101.20444762647935</v>
      </c>
      <c r="U48" s="274">
        <v>33.98656823277292</v>
      </c>
      <c r="V48" s="274">
        <v>16.615655580466758</v>
      </c>
      <c r="W48" s="274">
        <v>126.1279309971795</v>
      </c>
      <c r="X48" s="276">
        <v>0.7174942182474282</v>
      </c>
      <c r="Y48" s="274">
        <v>260.5636897845924</v>
      </c>
      <c r="Z48" s="281">
        <v>462.21732796571166</v>
      </c>
      <c r="AA48" s="275">
        <v>0.17033790585562458</v>
      </c>
      <c r="AB48" s="275">
        <v>0.1725497148443908</v>
      </c>
      <c r="AC48" s="275">
        <v>1.106025099230399</v>
      </c>
      <c r="AD48" s="275">
        <v>4.870421762389684</v>
      </c>
      <c r="AE48" s="274">
        <v>158.44114959717254</v>
      </c>
      <c r="AF48" s="274">
        <v>151.16837961596008</v>
      </c>
      <c r="AG48" s="275">
        <v>0.14488176917877893</v>
      </c>
      <c r="AH48" s="275">
        <v>0.09213397412332679</v>
      </c>
      <c r="AI48" s="275">
        <v>0.0412713103778995</v>
      </c>
      <c r="AJ48" s="415">
        <v>6.500922229987248</v>
      </c>
      <c r="AK48" s="274">
        <v>9.513577391165658</v>
      </c>
      <c r="AL48" s="274">
        <v>51.52410314770813</v>
      </c>
      <c r="AM48" s="275">
        <v>0.14098143697834228</v>
      </c>
      <c r="AN48" s="274">
        <v>2.1047740316271755</v>
      </c>
      <c r="AO48" s="274">
        <v>47.8778848654576</v>
      </c>
      <c r="AP48" s="274">
        <v>9.531319239675156</v>
      </c>
      <c r="AQ48" s="274">
        <v>23.0613508024205</v>
      </c>
      <c r="AR48" s="274">
        <v>6.788486513751133</v>
      </c>
      <c r="AS48" s="274">
        <v>10.558916927393922</v>
      </c>
      <c r="AT48" s="274">
        <v>7.433471172555584</v>
      </c>
      <c r="AU48" s="274">
        <v>2.004494468346807</v>
      </c>
      <c r="AV48" s="274">
        <v>18.97788516979591</v>
      </c>
      <c r="AW48" s="276">
        <v>0.2820307204067348</v>
      </c>
      <c r="AX48" s="274">
        <v>45.17449879171523</v>
      </c>
      <c r="AY48" s="281">
        <v>40.97845537615506</v>
      </c>
      <c r="AZ48"/>
    </row>
    <row r="49" spans="1:52" ht="12.75">
      <c r="A49" s="280" t="s">
        <v>19</v>
      </c>
      <c r="B49" s="275">
        <v>0.2857764001610747</v>
      </c>
      <c r="C49" s="275">
        <v>0.5374154324762629</v>
      </c>
      <c r="D49" s="275">
        <v>3.9617435775079235</v>
      </c>
      <c r="E49" s="275">
        <v>24.294848232641687</v>
      </c>
      <c r="F49" s="274">
        <v>536.2522936983819</v>
      </c>
      <c r="G49" s="274">
        <v>645.7686072001641</v>
      </c>
      <c r="H49" s="275">
        <v>1.1725602019818335</v>
      </c>
      <c r="I49" s="275">
        <v>0.12415449054990663</v>
      </c>
      <c r="J49" s="275">
        <v>0.25356425357805745</v>
      </c>
      <c r="K49" s="281">
        <v>54.38051429054013</v>
      </c>
      <c r="L49" s="292">
        <v>87.61305080142577</v>
      </c>
      <c r="M49" s="274">
        <v>253.77573335585393</v>
      </c>
      <c r="N49" s="275">
        <v>1.315333221111964</v>
      </c>
      <c r="O49" s="274">
        <v>8.30813412772141</v>
      </c>
      <c r="P49" s="274">
        <v>206.19278335163133</v>
      </c>
      <c r="Q49" s="274">
        <v>74.01792222879074</v>
      </c>
      <c r="R49" s="274">
        <v>155.58869366460095</v>
      </c>
      <c r="S49" s="274">
        <v>40.7853857179051</v>
      </c>
      <c r="T49" s="274">
        <v>97.43175477055107</v>
      </c>
      <c r="U49" s="274">
        <v>33.23253651088564</v>
      </c>
      <c r="V49" s="274">
        <v>15.105698414038924</v>
      </c>
      <c r="W49" s="274">
        <v>122.3561571537153</v>
      </c>
      <c r="X49" s="276">
        <v>0.8912362064282966</v>
      </c>
      <c r="Y49" s="274">
        <v>222.05376668637223</v>
      </c>
      <c r="Z49" s="281">
        <v>294.561119073759</v>
      </c>
      <c r="AA49" s="275">
        <v>0.17842689180689095</v>
      </c>
      <c r="AB49" s="275">
        <v>0.180795316202443</v>
      </c>
      <c r="AC49" s="275">
        <v>1.2035819556611926</v>
      </c>
      <c r="AD49" s="275">
        <v>5.655157973164594</v>
      </c>
      <c r="AE49" s="274">
        <v>118.88151050491757</v>
      </c>
      <c r="AF49" s="274">
        <v>138.42845565886103</v>
      </c>
      <c r="AG49" s="275">
        <v>0.17323919860877068</v>
      </c>
      <c r="AH49" s="275">
        <v>0.08584772228184205</v>
      </c>
      <c r="AI49" s="275">
        <v>0.0479622560569917</v>
      </c>
      <c r="AJ49" s="415">
        <v>7.377699844731564</v>
      </c>
      <c r="AK49" s="274">
        <v>13.16649071667539</v>
      </c>
      <c r="AL49" s="274">
        <v>54.22317739640545</v>
      </c>
      <c r="AM49" s="275">
        <v>0.14614713788780093</v>
      </c>
      <c r="AN49" s="274">
        <v>2.084552582321025</v>
      </c>
      <c r="AO49" s="274">
        <v>26.807447501977705</v>
      </c>
      <c r="AP49" s="274">
        <v>10.020107900963026</v>
      </c>
      <c r="AQ49" s="274">
        <v>21.29585758562443</v>
      </c>
      <c r="AR49" s="274">
        <v>6.856423602569606</v>
      </c>
      <c r="AS49" s="274">
        <v>12.770336879199174</v>
      </c>
      <c r="AT49" s="274">
        <v>8.255565267730447</v>
      </c>
      <c r="AU49" s="274">
        <v>2.2954542025599136</v>
      </c>
      <c r="AV49" s="274">
        <v>22.022468702889487</v>
      </c>
      <c r="AW49" s="276">
        <v>0.31857177087373845</v>
      </c>
      <c r="AX49" s="274">
        <v>48.4829109921654</v>
      </c>
      <c r="AY49" s="281">
        <v>34.47784908023655</v>
      </c>
      <c r="AZ49"/>
    </row>
    <row r="50" spans="1:52" ht="12.75">
      <c r="A50" s="280" t="s">
        <v>20</v>
      </c>
      <c r="B50" s="275">
        <v>0.2502302755455291</v>
      </c>
      <c r="C50" s="275">
        <v>0.5271320666339918</v>
      </c>
      <c r="D50" s="275">
        <v>4.0003928017467825</v>
      </c>
      <c r="E50" s="275">
        <v>23.167540025985357</v>
      </c>
      <c r="F50" s="274">
        <v>450.16958720652724</v>
      </c>
      <c r="G50" s="274">
        <v>8.25999242580784</v>
      </c>
      <c r="H50" s="275">
        <v>1.1429076186509448</v>
      </c>
      <c r="I50" s="275">
        <v>0.11314881791222653</v>
      </c>
      <c r="J50" s="275">
        <v>0.24346671841419681</v>
      </c>
      <c r="K50" s="281">
        <v>48.871621852696386</v>
      </c>
      <c r="L50" s="292">
        <v>157.6281887924996</v>
      </c>
      <c r="M50" s="274">
        <v>233.34478602907149</v>
      </c>
      <c r="N50" s="275">
        <v>1.2324349232234673</v>
      </c>
      <c r="O50" s="274">
        <v>6.194994319355879</v>
      </c>
      <c r="P50" s="274">
        <v>48.871621852696386</v>
      </c>
      <c r="Q50" s="274">
        <v>37.858298618285936</v>
      </c>
      <c r="R50" s="274">
        <v>114.9515612591591</v>
      </c>
      <c r="S50" s="274">
        <v>38.54663132043659</v>
      </c>
      <c r="T50" s="274">
        <v>91.54824938603689</v>
      </c>
      <c r="U50" s="274">
        <v>31.663304298930054</v>
      </c>
      <c r="V50" s="274">
        <v>8.25999242580784</v>
      </c>
      <c r="W50" s="274">
        <v>101.87323991829668</v>
      </c>
      <c r="X50" s="276">
        <v>0.7502826453442122</v>
      </c>
      <c r="Y50" s="274">
        <v>217.51313387960644</v>
      </c>
      <c r="Z50" s="281">
        <v>218.2014665817571</v>
      </c>
      <c r="AA50" s="275">
        <v>0.16319450612791955</v>
      </c>
      <c r="AB50" s="275">
        <v>0.1714306066641898</v>
      </c>
      <c r="AC50" s="275">
        <v>1.1380333489916914</v>
      </c>
      <c r="AD50" s="275">
        <v>5.5290657970246</v>
      </c>
      <c r="AE50" s="274">
        <v>106.74086254948975</v>
      </c>
      <c r="AF50" s="274">
        <v>43.756622359194445</v>
      </c>
      <c r="AG50" s="275">
        <v>0.17219898155902838</v>
      </c>
      <c r="AH50" s="275">
        <v>0.07884774545277262</v>
      </c>
      <c r="AI50" s="275">
        <v>0.0463196689068536</v>
      </c>
      <c r="AJ50" s="415">
        <v>6.912849544241739</v>
      </c>
      <c r="AK50" s="274">
        <v>22.00100620234992</v>
      </c>
      <c r="AL50" s="274">
        <v>50.899689793344876</v>
      </c>
      <c r="AM50" s="275">
        <v>0.1435804196514373</v>
      </c>
      <c r="AN50" s="274">
        <v>1.7891223230637538</v>
      </c>
      <c r="AO50" s="274">
        <v>7.8849073586850835</v>
      </c>
      <c r="AP50" s="274">
        <v>6.019120370507132</v>
      </c>
      <c r="AQ50" s="274">
        <v>17.054741856510503</v>
      </c>
      <c r="AR50" s="274">
        <v>6.606901139498852</v>
      </c>
      <c r="AS50" s="274">
        <v>12.466202483724972</v>
      </c>
      <c r="AT50" s="274">
        <v>7.8308934188483486</v>
      </c>
      <c r="AU50" s="274">
        <v>1.7176279696247987</v>
      </c>
      <c r="AV50" s="274">
        <v>19.909229198917256</v>
      </c>
      <c r="AW50" s="276">
        <v>0.2880844479845516</v>
      </c>
      <c r="AX50" s="274">
        <v>46.74374343374417</v>
      </c>
      <c r="AY50" s="281">
        <v>27.006401065444937</v>
      </c>
      <c r="AZ50"/>
    </row>
    <row r="51" spans="1:51" s="10" customFormat="1" ht="12.75">
      <c r="A51" s="230" t="s">
        <v>33</v>
      </c>
      <c r="B51" s="271"/>
      <c r="C51" s="271"/>
      <c r="D51" s="271"/>
      <c r="E51" s="271"/>
      <c r="F51" s="272"/>
      <c r="G51" s="272"/>
      <c r="H51" s="271"/>
      <c r="I51" s="271"/>
      <c r="J51" s="271"/>
      <c r="K51" s="278"/>
      <c r="L51" s="291"/>
      <c r="M51" s="272"/>
      <c r="N51" s="271"/>
      <c r="O51" s="272"/>
      <c r="P51" s="272"/>
      <c r="Q51" s="272"/>
      <c r="R51" s="272"/>
      <c r="S51" s="272"/>
      <c r="T51" s="272"/>
      <c r="U51" s="272"/>
      <c r="V51" s="272"/>
      <c r="W51" s="272"/>
      <c r="X51" s="273"/>
      <c r="Y51" s="272"/>
      <c r="Z51" s="278"/>
      <c r="AA51" s="271"/>
      <c r="AB51" s="271"/>
      <c r="AC51" s="271"/>
      <c r="AD51" s="271"/>
      <c r="AE51" s="272"/>
      <c r="AF51" s="272"/>
      <c r="AG51" s="271"/>
      <c r="AH51" s="271"/>
      <c r="AI51" s="271"/>
      <c r="AJ51" s="387"/>
      <c r="AK51" s="272"/>
      <c r="AL51" s="272"/>
      <c r="AM51" s="271"/>
      <c r="AN51" s="272"/>
      <c r="AO51" s="272"/>
      <c r="AP51" s="272"/>
      <c r="AQ51" s="272"/>
      <c r="AR51" s="272"/>
      <c r="AS51" s="272"/>
      <c r="AT51" s="272"/>
      <c r="AU51" s="272"/>
      <c r="AV51" s="272"/>
      <c r="AW51" s="273"/>
      <c r="AX51" s="272"/>
      <c r="AY51" s="278"/>
    </row>
    <row r="52" spans="1:51" s="10" customFormat="1" ht="12.75">
      <c r="A52" s="285" t="s">
        <v>29</v>
      </c>
      <c r="B52" s="271">
        <v>0.23228889</v>
      </c>
      <c r="C52" s="271">
        <v>1.5317104499999998</v>
      </c>
      <c r="D52" s="271">
        <v>6.113070955</v>
      </c>
      <c r="E52" s="271">
        <v>25.5628071</v>
      </c>
      <c r="F52" s="272">
        <v>2431.575</v>
      </c>
      <c r="G52" s="272">
        <v>1405.92</v>
      </c>
      <c r="H52" s="271">
        <v>1.7943942800000003</v>
      </c>
      <c r="I52" s="271">
        <v>2.56255685</v>
      </c>
      <c r="J52" s="271">
        <v>0.30880245000000006</v>
      </c>
      <c r="K52" s="278">
        <v>115.645</v>
      </c>
      <c r="L52" s="291">
        <v>115.645</v>
      </c>
      <c r="M52" s="272">
        <v>3015.355</v>
      </c>
      <c r="N52" s="271">
        <v>3.6202692499999998</v>
      </c>
      <c r="O52" s="272">
        <v>52.52</v>
      </c>
      <c r="P52" s="272">
        <v>2832.04</v>
      </c>
      <c r="Q52" s="272">
        <v>341.885</v>
      </c>
      <c r="R52" s="272">
        <v>1311.485</v>
      </c>
      <c r="S52" s="272">
        <v>282.8</v>
      </c>
      <c r="T52" s="272">
        <v>205.03</v>
      </c>
      <c r="U52" s="272">
        <v>84.84</v>
      </c>
      <c r="V52" s="272">
        <v>23.23</v>
      </c>
      <c r="W52" s="272">
        <v>74.235</v>
      </c>
      <c r="X52" s="273">
        <v>1.2726</v>
      </c>
      <c r="Y52" s="272">
        <v>853.45</v>
      </c>
      <c r="Z52" s="278">
        <v>2083.125</v>
      </c>
      <c r="AA52" s="271">
        <v>0.20210872634230997</v>
      </c>
      <c r="AB52" s="271">
        <v>0.1651934550802518</v>
      </c>
      <c r="AC52" s="271">
        <v>0.9734593792977129</v>
      </c>
      <c r="AD52" s="271">
        <v>3.7710510916339803</v>
      </c>
      <c r="AE52" s="272">
        <v>126.59235476660294</v>
      </c>
      <c r="AF52" s="272">
        <v>152.2695365922579</v>
      </c>
      <c r="AG52" s="271">
        <v>0.057552490375505444</v>
      </c>
      <c r="AH52" s="271">
        <v>0.09154341416813136</v>
      </c>
      <c r="AI52" s="271">
        <v>0.026681718148377446</v>
      </c>
      <c r="AJ52" s="387">
        <v>1.7494948100206709</v>
      </c>
      <c r="AK52" s="272">
        <v>4.58811669225525</v>
      </c>
      <c r="AL52" s="272">
        <v>36.20027302538622</v>
      </c>
      <c r="AM52" s="271">
        <v>0.07469700722339162</v>
      </c>
      <c r="AN52" s="272">
        <v>1.6048041197184466</v>
      </c>
      <c r="AO52" s="272">
        <v>53.95174879146165</v>
      </c>
      <c r="AP52" s="272">
        <v>4.428223989911304</v>
      </c>
      <c r="AQ52" s="272">
        <v>6.1035516175452225</v>
      </c>
      <c r="AR52" s="272">
        <v>4.373168073832368</v>
      </c>
      <c r="AS52" s="272">
        <v>3.7952611326677257</v>
      </c>
      <c r="AT52" s="272">
        <v>5.672744215196094</v>
      </c>
      <c r="AU52" s="272">
        <v>0.7927694819730092</v>
      </c>
      <c r="AV52" s="272">
        <v>14.985180592187966</v>
      </c>
      <c r="AW52" s="273">
        <v>0.2928409088849324</v>
      </c>
      <c r="AX52" s="272">
        <v>33.525209677958955</v>
      </c>
      <c r="AY52" s="278">
        <v>4.225000970850422</v>
      </c>
    </row>
    <row r="53" spans="1:51" s="10" customFormat="1" ht="12.75">
      <c r="A53" s="279" t="s">
        <v>13</v>
      </c>
      <c r="B53" s="271">
        <v>0.19290128379744095</v>
      </c>
      <c r="C53" s="271">
        <v>0.8542129440494066</v>
      </c>
      <c r="D53" s="271">
        <v>6.242872199824008</v>
      </c>
      <c r="E53" s="271">
        <v>24.718496549485437</v>
      </c>
      <c r="F53" s="272">
        <v>2285.3974704053326</v>
      </c>
      <c r="G53" s="272">
        <v>1156.148072771608</v>
      </c>
      <c r="H53" s="271">
        <v>1.6710541549997862</v>
      </c>
      <c r="I53" s="271">
        <v>0.3268027536024274</v>
      </c>
      <c r="J53" s="271">
        <v>0.30100171041025553</v>
      </c>
      <c r="K53" s="278">
        <v>114.76295404656472</v>
      </c>
      <c r="L53" s="291">
        <v>110.28002615412078</v>
      </c>
      <c r="M53" s="272">
        <v>938.2780541446376</v>
      </c>
      <c r="N53" s="271">
        <v>3.580580855027778</v>
      </c>
      <c r="O53" s="272">
        <v>32.72551208774318</v>
      </c>
      <c r="P53" s="272">
        <v>1315.7380901761726</v>
      </c>
      <c r="Q53" s="272">
        <v>283.3207658566517</v>
      </c>
      <c r="R53" s="272">
        <v>811.4102254781569</v>
      </c>
      <c r="S53" s="272">
        <v>268.975673546636</v>
      </c>
      <c r="T53" s="272">
        <v>202.18018642212388</v>
      </c>
      <c r="U53" s="272">
        <v>52.001963552349636</v>
      </c>
      <c r="V53" s="272">
        <v>23.311225040708457</v>
      </c>
      <c r="W53" s="272">
        <v>73.0718631197386</v>
      </c>
      <c r="X53" s="273">
        <v>1.3000518582667902</v>
      </c>
      <c r="Y53" s="272">
        <v>565.7452230806196</v>
      </c>
      <c r="Z53" s="278">
        <v>2009.6967126555178</v>
      </c>
      <c r="AA53" s="271">
        <v>0.18760458773474814</v>
      </c>
      <c r="AB53" s="271">
        <v>0.17618788321277956</v>
      </c>
      <c r="AC53" s="271">
        <v>1.0799365442341955</v>
      </c>
      <c r="AD53" s="271">
        <v>4.24626403108018</v>
      </c>
      <c r="AE53" s="272">
        <v>208.6773992725694</v>
      </c>
      <c r="AF53" s="272">
        <v>169.58354901745318</v>
      </c>
      <c r="AG53" s="271">
        <v>0.11738062575491244</v>
      </c>
      <c r="AH53" s="271">
        <v>0.09767148725477326</v>
      </c>
      <c r="AI53" s="271">
        <v>0.035356357014556965</v>
      </c>
      <c r="AJ53" s="387">
        <v>6.102993607931741</v>
      </c>
      <c r="AK53" s="272">
        <v>8.429520109431817</v>
      </c>
      <c r="AL53" s="272">
        <v>66.98945145920797</v>
      </c>
      <c r="AM53" s="271">
        <v>0.14114788538941225</v>
      </c>
      <c r="AN53" s="272">
        <v>2.6332312080062663</v>
      </c>
      <c r="AO53" s="272">
        <v>76.51912458619705</v>
      </c>
      <c r="AP53" s="272">
        <v>14.871295800867342</v>
      </c>
      <c r="AQ53" s="272">
        <v>36.955319029053726</v>
      </c>
      <c r="AR53" s="272">
        <v>14.683877615504038</v>
      </c>
      <c r="AS53" s="272">
        <v>11.76069247176089</v>
      </c>
      <c r="AT53" s="272">
        <v>7.321269946563698</v>
      </c>
      <c r="AU53" s="272">
        <v>1.6398375631512665</v>
      </c>
      <c r="AV53" s="272">
        <v>15.858750634252551</v>
      </c>
      <c r="AW53" s="273">
        <v>0.30971657616775505</v>
      </c>
      <c r="AX53" s="272">
        <v>48.68565786083633</v>
      </c>
      <c r="AY53" s="278">
        <v>83.23558455924731</v>
      </c>
    </row>
    <row r="54" spans="1:51" s="10" customFormat="1" ht="12.75">
      <c r="A54" s="279" t="s">
        <v>14</v>
      </c>
      <c r="B54" s="271">
        <v>0.19082424617728902</v>
      </c>
      <c r="C54" s="271">
        <v>0.8218118357948002</v>
      </c>
      <c r="D54" s="271">
        <v>6.048180843892917</v>
      </c>
      <c r="E54" s="271">
        <v>24.992226776994542</v>
      </c>
      <c r="F54" s="272">
        <v>1655.5223890709312</v>
      </c>
      <c r="G54" s="272">
        <v>1125.5920701520977</v>
      </c>
      <c r="H54" s="271">
        <v>1.6485045938901055</v>
      </c>
      <c r="I54" s="271">
        <v>0.21933196878893896</v>
      </c>
      <c r="J54" s="271">
        <v>0.3111204492354274</v>
      </c>
      <c r="K54" s="278">
        <v>108.31297481737576</v>
      </c>
      <c r="L54" s="291">
        <v>111.02079918781014</v>
      </c>
      <c r="M54" s="272">
        <v>805.5413217106029</v>
      </c>
      <c r="N54" s="271">
        <v>2.9606762063220664</v>
      </c>
      <c r="O54" s="272">
        <v>29.331452331800243</v>
      </c>
      <c r="P54" s="272">
        <v>808.2888862559056</v>
      </c>
      <c r="Q54" s="272">
        <v>246.85338672755185</v>
      </c>
      <c r="R54" s="272">
        <v>652.5724265497329</v>
      </c>
      <c r="S54" s="272">
        <v>229.70383238146735</v>
      </c>
      <c r="T54" s="272">
        <v>202.6255886771234</v>
      </c>
      <c r="U54" s="272">
        <v>49.64344679129722</v>
      </c>
      <c r="V54" s="272">
        <v>22.565203086953282</v>
      </c>
      <c r="W54" s="272">
        <v>74.01386612520676</v>
      </c>
      <c r="X54" s="273">
        <v>1.2040214572839898</v>
      </c>
      <c r="Y54" s="272">
        <v>392.16667124505295</v>
      </c>
      <c r="Z54" s="278">
        <v>1737.4676507955783</v>
      </c>
      <c r="AA54" s="271">
        <v>0.19095253666764112</v>
      </c>
      <c r="AB54" s="271">
        <v>0.18486900028700012</v>
      </c>
      <c r="AC54" s="271">
        <v>1.1502703845537532</v>
      </c>
      <c r="AD54" s="271">
        <v>4.550895280368949</v>
      </c>
      <c r="AE54" s="272">
        <v>173.66118408405748</v>
      </c>
      <c r="AF54" s="272">
        <v>176.81398488453453</v>
      </c>
      <c r="AG54" s="271">
        <v>0.13451738952351905</v>
      </c>
      <c r="AH54" s="271">
        <v>0.0968309682759983</v>
      </c>
      <c r="AI54" s="271">
        <v>0.0392354595754532</v>
      </c>
      <c r="AJ54" s="387">
        <v>7.016919499432481</v>
      </c>
      <c r="AK54" s="272">
        <v>9.69066650442905</v>
      </c>
      <c r="AL54" s="272">
        <v>70.81672203859301</v>
      </c>
      <c r="AM54" s="271">
        <v>0.14883245327113812</v>
      </c>
      <c r="AN54" s="272">
        <v>2.8179142892856532</v>
      </c>
      <c r="AO54" s="272">
        <v>55.51513082990185</v>
      </c>
      <c r="AP54" s="272">
        <v>15.721323471889612</v>
      </c>
      <c r="AQ54" s="272">
        <v>37.67350992131061</v>
      </c>
      <c r="AR54" s="272">
        <v>15.21446704188999</v>
      </c>
      <c r="AS54" s="272">
        <v>13.982402288642524</v>
      </c>
      <c r="AT54" s="272">
        <v>7.832642619286963</v>
      </c>
      <c r="AU54" s="272">
        <v>1.8492259359676773</v>
      </c>
      <c r="AV54" s="272">
        <v>16.76580649381938</v>
      </c>
      <c r="AW54" s="273">
        <v>0.3216561109028607</v>
      </c>
      <c r="AX54" s="272">
        <v>46.28048939961509</v>
      </c>
      <c r="AY54" s="278">
        <v>90.92007815067873</v>
      </c>
    </row>
    <row r="55" spans="1:51" s="10" customFormat="1" ht="13.5" thickBot="1">
      <c r="A55" s="286" t="s">
        <v>15</v>
      </c>
      <c r="B55" s="287">
        <v>0.1769138713201589</v>
      </c>
      <c r="C55" s="287">
        <v>0.8212454648783478</v>
      </c>
      <c r="D55" s="287">
        <v>6.187922919342723</v>
      </c>
      <c r="E55" s="287">
        <v>25.29851028491504</v>
      </c>
      <c r="F55" s="288">
        <v>2037.9048504906882</v>
      </c>
      <c r="G55" s="288">
        <v>169.6866782874749</v>
      </c>
      <c r="H55" s="287">
        <v>1.6610430177611477</v>
      </c>
      <c r="I55" s="287">
        <v>0.1762072409938841</v>
      </c>
      <c r="J55" s="287">
        <v>0.30778635070693716</v>
      </c>
      <c r="K55" s="289">
        <v>101.06369684921361</v>
      </c>
      <c r="L55" s="293">
        <v>96.58777515490631</v>
      </c>
      <c r="M55" s="288">
        <v>643.8057270144498</v>
      </c>
      <c r="N55" s="287">
        <v>2.917190806197922</v>
      </c>
      <c r="O55" s="288">
        <v>23.470012545043744</v>
      </c>
      <c r="P55" s="288">
        <v>226.76209968963957</v>
      </c>
      <c r="Q55" s="288">
        <v>109.77036703300647</v>
      </c>
      <c r="R55" s="288">
        <v>470.9586962971879</v>
      </c>
      <c r="S55" s="288">
        <v>224.31840739702398</v>
      </c>
      <c r="T55" s="288">
        <v>189.20768596592825</v>
      </c>
      <c r="U55" s="288">
        <v>47.71096658611158</v>
      </c>
      <c r="V55" s="288">
        <v>11.321246308568849</v>
      </c>
      <c r="W55" s="288">
        <v>70.35345920324929</v>
      </c>
      <c r="X55" s="294">
        <v>1.1949430045415976</v>
      </c>
      <c r="Y55" s="288">
        <v>357.6342248842501</v>
      </c>
      <c r="Z55" s="289">
        <v>1375.566848372674</v>
      </c>
      <c r="AA55" s="287">
        <v>0.17176016385899273</v>
      </c>
      <c r="AB55" s="287">
        <v>0.17281673165113073</v>
      </c>
      <c r="AC55" s="287">
        <v>1.077460206576514</v>
      </c>
      <c r="AD55" s="287">
        <v>4.455437960691588</v>
      </c>
      <c r="AE55" s="288">
        <v>215.95059633621022</v>
      </c>
      <c r="AF55" s="288">
        <v>50.7536420210999</v>
      </c>
      <c r="AG55" s="287">
        <v>0.13750898665246009</v>
      </c>
      <c r="AH55" s="287">
        <v>0.0864631003355463</v>
      </c>
      <c r="AI55" s="287">
        <v>0.03757395572691331</v>
      </c>
      <c r="AJ55" s="407">
        <v>6.868499948263592</v>
      </c>
      <c r="AK55" s="288">
        <v>8.887038716957399</v>
      </c>
      <c r="AL55" s="288">
        <v>61.975256522426264</v>
      </c>
      <c r="AM55" s="287">
        <v>0.1573344078987341</v>
      </c>
      <c r="AN55" s="288">
        <v>2.466871981462724</v>
      </c>
      <c r="AO55" s="288">
        <v>16.499135216178523</v>
      </c>
      <c r="AP55" s="288">
        <v>7.9649797797594495</v>
      </c>
      <c r="AQ55" s="288">
        <v>29.701201020590926</v>
      </c>
      <c r="AR55" s="288">
        <v>15.57722356046505</v>
      </c>
      <c r="AS55" s="288">
        <v>13.773139111331226</v>
      </c>
      <c r="AT55" s="288">
        <v>7.318813317095408</v>
      </c>
      <c r="AU55" s="288">
        <v>1.425514977889033</v>
      </c>
      <c r="AV55" s="288">
        <v>15.301160356033952</v>
      </c>
      <c r="AW55" s="294">
        <v>0.2974207874099484</v>
      </c>
      <c r="AX55" s="288">
        <v>43.0387138576575</v>
      </c>
      <c r="AY55" s="289">
        <v>77.11648794000638</v>
      </c>
    </row>
    <row r="56" spans="1:51" s="10" customFormat="1" ht="12.75">
      <c r="A56" s="265" t="s">
        <v>35</v>
      </c>
      <c r="B56" s="271"/>
      <c r="C56" s="271"/>
      <c r="D56" s="271"/>
      <c r="E56" s="271"/>
      <c r="F56" s="272"/>
      <c r="G56" s="272"/>
      <c r="H56" s="271"/>
      <c r="I56" s="271"/>
      <c r="J56" s="271"/>
      <c r="K56" s="278"/>
      <c r="L56" s="291"/>
      <c r="M56" s="272"/>
      <c r="N56" s="271"/>
      <c r="O56" s="272"/>
      <c r="P56" s="272"/>
      <c r="Q56" s="272"/>
      <c r="R56" s="272"/>
      <c r="S56" s="272"/>
      <c r="T56" s="272"/>
      <c r="U56" s="272"/>
      <c r="V56" s="272"/>
      <c r="W56" s="272"/>
      <c r="X56" s="273"/>
      <c r="Y56" s="272"/>
      <c r="Z56" s="278"/>
      <c r="AA56" s="295"/>
      <c r="AB56" s="271"/>
      <c r="AC56" s="271"/>
      <c r="AD56" s="271"/>
      <c r="AE56" s="272"/>
      <c r="AF56" s="272"/>
      <c r="AG56" s="271"/>
      <c r="AH56" s="271"/>
      <c r="AI56" s="271"/>
      <c r="AJ56" s="387"/>
      <c r="AK56" s="272"/>
      <c r="AL56" s="272"/>
      <c r="AM56" s="271"/>
      <c r="AN56" s="272"/>
      <c r="AO56" s="272"/>
      <c r="AP56" s="272"/>
      <c r="AQ56" s="272"/>
      <c r="AR56" s="272"/>
      <c r="AS56" s="272"/>
      <c r="AT56" s="272"/>
      <c r="AU56" s="272"/>
      <c r="AV56" s="272"/>
      <c r="AW56" s="273"/>
      <c r="AX56" s="272"/>
      <c r="AY56" s="278"/>
    </row>
    <row r="57" spans="1:51" s="10" customFormat="1" ht="12.75">
      <c r="A57" s="230" t="s">
        <v>37</v>
      </c>
      <c r="B57" s="271"/>
      <c r="C57" s="271"/>
      <c r="D57" s="271"/>
      <c r="E57" s="271"/>
      <c r="F57" s="272"/>
      <c r="G57" s="272"/>
      <c r="H57" s="271"/>
      <c r="I57" s="271"/>
      <c r="J57" s="271"/>
      <c r="K57" s="278"/>
      <c r="L57" s="291"/>
      <c r="M57" s="272"/>
      <c r="N57" s="271"/>
      <c r="O57" s="272"/>
      <c r="P57" s="272"/>
      <c r="Q57" s="272"/>
      <c r="R57" s="272"/>
      <c r="S57" s="272"/>
      <c r="T57" s="272"/>
      <c r="U57" s="272"/>
      <c r="V57" s="272"/>
      <c r="W57" s="272"/>
      <c r="X57" s="273"/>
      <c r="Y57" s="272"/>
      <c r="Z57" s="278"/>
      <c r="AA57" s="295"/>
      <c r="AB57" s="271"/>
      <c r="AC57" s="271"/>
      <c r="AD57" s="271"/>
      <c r="AE57" s="272"/>
      <c r="AF57" s="272"/>
      <c r="AG57" s="271"/>
      <c r="AH57" s="271"/>
      <c r="AI57" s="271"/>
      <c r="AJ57" s="387"/>
      <c r="AK57" s="272"/>
      <c r="AL57" s="272"/>
      <c r="AM57" s="271"/>
      <c r="AN57" s="272"/>
      <c r="AO57" s="272"/>
      <c r="AP57" s="272"/>
      <c r="AQ57" s="272"/>
      <c r="AR57" s="272"/>
      <c r="AS57" s="272"/>
      <c r="AT57" s="272"/>
      <c r="AU57" s="272"/>
      <c r="AV57" s="272"/>
      <c r="AW57" s="273"/>
      <c r="AX57" s="272"/>
      <c r="AY57" s="278"/>
    </row>
    <row r="58" spans="1:51" s="10" customFormat="1" ht="12.75">
      <c r="A58" s="279" t="s">
        <v>29</v>
      </c>
      <c r="B58" s="271">
        <v>0.6668549885136688</v>
      </c>
      <c r="C58" s="271">
        <v>0.6920516655180334</v>
      </c>
      <c r="D58" s="271">
        <v>5.429577422977768</v>
      </c>
      <c r="E58" s="271">
        <v>34.775128486867295</v>
      </c>
      <c r="F58" s="272">
        <v>587.5517523036475</v>
      </c>
      <c r="G58" s="272">
        <v>0</v>
      </c>
      <c r="H58" s="271">
        <v>1.7580513293514053</v>
      </c>
      <c r="I58" s="271">
        <v>0.4427885476172244</v>
      </c>
      <c r="J58" s="271">
        <v>0.4027743435561682</v>
      </c>
      <c r="K58" s="278">
        <v>57.79031064144779</v>
      </c>
      <c r="L58" s="291">
        <v>86.53057980447713</v>
      </c>
      <c r="M58" s="272">
        <v>483.44794139418536</v>
      </c>
      <c r="N58" s="271">
        <v>1.9996168591265282</v>
      </c>
      <c r="O58" s="272">
        <v>8.6837813002527</v>
      </c>
      <c r="P58" s="272">
        <v>23.512226561502924</v>
      </c>
      <c r="Q58" s="272">
        <v>10.461163437731322</v>
      </c>
      <c r="R58" s="272">
        <v>44.282206396610256</v>
      </c>
      <c r="S58" s="272">
        <v>4.265717129948694</v>
      </c>
      <c r="T58" s="272">
        <v>71.95858539449168</v>
      </c>
      <c r="U58" s="272">
        <v>81.3025372029507</v>
      </c>
      <c r="V58" s="272">
        <v>31.383490313193963</v>
      </c>
      <c r="W58" s="272">
        <v>579.426576818031</v>
      </c>
      <c r="X58" s="273">
        <v>0.8175957832401664</v>
      </c>
      <c r="Y58" s="272">
        <v>366.64854378844734</v>
      </c>
      <c r="Z58" s="278">
        <v>16.453480358373536</v>
      </c>
      <c r="AA58" s="295">
        <v>0.18940457114599746</v>
      </c>
      <c r="AB58" s="271">
        <v>0.16313730347027597</v>
      </c>
      <c r="AC58" s="271">
        <v>1.0198032146558722</v>
      </c>
      <c r="AD58" s="271">
        <v>4.266788260499153</v>
      </c>
      <c r="AE58" s="272">
        <v>80.85659018847105</v>
      </c>
      <c r="AF58" s="272"/>
      <c r="AG58" s="271">
        <v>0.05772227488270419</v>
      </c>
      <c r="AH58" s="271">
        <v>0.09576543121556419</v>
      </c>
      <c r="AI58" s="271">
        <v>0.02626454896535442</v>
      </c>
      <c r="AJ58" s="387">
        <v>1.8543922259325507</v>
      </c>
      <c r="AK58" s="272">
        <v>4.638517725864774</v>
      </c>
      <c r="AL58" s="272">
        <v>34.7201680757302</v>
      </c>
      <c r="AM58" s="271">
        <v>0.08042379254147561</v>
      </c>
      <c r="AN58" s="272">
        <v>1.5781422408960157</v>
      </c>
      <c r="AO58" s="272">
        <v>3.3310524010752367</v>
      </c>
      <c r="AP58" s="272">
        <v>2.4833872550455647</v>
      </c>
      <c r="AQ58" s="272">
        <v>5.468661046193059</v>
      </c>
      <c r="AR58" s="272">
        <v>3.311800715449478</v>
      </c>
      <c r="AS58" s="272">
        <v>2.482086161891697</v>
      </c>
      <c r="AT58" s="272">
        <v>5.7415151231376385</v>
      </c>
      <c r="AU58" s="272">
        <v>0.9484051801272707</v>
      </c>
      <c r="AV58" s="272">
        <v>17.580464158141584</v>
      </c>
      <c r="AW58" s="273">
        <v>0.29906316115104015</v>
      </c>
      <c r="AX58" s="272">
        <v>30.802177152197117</v>
      </c>
      <c r="AY58" s="278">
        <v>2.3801764152572806</v>
      </c>
    </row>
    <row r="59" spans="1:51" s="10" customFormat="1" ht="12.75">
      <c r="A59" s="279" t="s">
        <v>7</v>
      </c>
      <c r="B59" s="271">
        <v>0.6523793478183179</v>
      </c>
      <c r="C59" s="271">
        <v>0.5556722862615232</v>
      </c>
      <c r="D59" s="271">
        <v>4.728489333782926</v>
      </c>
      <c r="E59" s="271">
        <v>31.27482922583448</v>
      </c>
      <c r="F59" s="272">
        <v>462.1592046378718</v>
      </c>
      <c r="G59" s="272">
        <v>0</v>
      </c>
      <c r="H59" s="271">
        <v>1.604393524472437</v>
      </c>
      <c r="I59" s="271">
        <v>0.28228835129471325</v>
      </c>
      <c r="J59" s="271">
        <v>0.36362816098559947</v>
      </c>
      <c r="K59" s="278">
        <v>56.89357661110577</v>
      </c>
      <c r="L59" s="291">
        <v>69.58446382810115</v>
      </c>
      <c r="M59" s="272">
        <v>442.4577256718508</v>
      </c>
      <c r="N59" s="271">
        <v>1.999467323114217</v>
      </c>
      <c r="O59" s="272">
        <v>8.932374388293756</v>
      </c>
      <c r="P59" s="272">
        <v>23.979026066038703</v>
      </c>
      <c r="Q59" s="272">
        <v>11.28498875830871</v>
      </c>
      <c r="R59" s="272">
        <v>44.671322213672624</v>
      </c>
      <c r="S59" s="272">
        <v>7.0515429285756355</v>
      </c>
      <c r="T59" s="272">
        <v>71.4715954692885</v>
      </c>
      <c r="U59" s="272">
        <v>69.59076400957038</v>
      </c>
      <c r="V59" s="272">
        <v>26.80027325561588</v>
      </c>
      <c r="W59" s="272">
        <v>425.48929135483775</v>
      </c>
      <c r="X59" s="273">
        <v>0.5735590924919876</v>
      </c>
      <c r="Y59" s="272">
        <v>313.63967122556744</v>
      </c>
      <c r="Z59" s="278">
        <v>16.458850317900847</v>
      </c>
      <c r="AA59" s="295">
        <v>0.2251089933874569</v>
      </c>
      <c r="AB59" s="271">
        <v>0.19499955374698813</v>
      </c>
      <c r="AC59" s="271">
        <v>1.3297622607436277</v>
      </c>
      <c r="AD59" s="271">
        <v>6.227008415552947</v>
      </c>
      <c r="AE59" s="272">
        <v>111.6481780729352</v>
      </c>
      <c r="AF59" s="272"/>
      <c r="AG59" s="271">
        <v>0.17724991203128582</v>
      </c>
      <c r="AH59" s="271">
        <v>0.1109689238160052</v>
      </c>
      <c r="AI59" s="271">
        <v>0.05243331260068891</v>
      </c>
      <c r="AJ59" s="387">
        <v>6.09424055697507</v>
      </c>
      <c r="AK59" s="272">
        <v>9.696005609535673</v>
      </c>
      <c r="AL59" s="272">
        <v>66.31412092502009</v>
      </c>
      <c r="AM59" s="271">
        <v>0.15435272958210544</v>
      </c>
      <c r="AN59" s="272">
        <v>2.144695943835351</v>
      </c>
      <c r="AO59" s="272">
        <v>4.9251927634196</v>
      </c>
      <c r="AP59" s="272">
        <v>3.164238601823266</v>
      </c>
      <c r="AQ59" s="272">
        <v>8.509851028768015</v>
      </c>
      <c r="AR59" s="272">
        <v>3.5945421662017623</v>
      </c>
      <c r="AS59" s="272">
        <v>7.790965749057211</v>
      </c>
      <c r="AT59" s="272">
        <v>10.743300792629826</v>
      </c>
      <c r="AU59" s="272">
        <v>2.8751855206098527</v>
      </c>
      <c r="AV59" s="272">
        <v>44.178720388851275</v>
      </c>
      <c r="AW59" s="273">
        <v>0.3232022478356389</v>
      </c>
      <c r="AX59" s="272">
        <v>53.15618252267136</v>
      </c>
      <c r="AY59" s="278">
        <v>3.4740439220896335</v>
      </c>
    </row>
    <row r="60" spans="1:51" s="10" customFormat="1" ht="12.75">
      <c r="A60" s="279" t="s">
        <v>8</v>
      </c>
      <c r="B60" s="271">
        <v>0.6481757395756704</v>
      </c>
      <c r="C60" s="271">
        <v>0.5157382437159785</v>
      </c>
      <c r="D60" s="271">
        <v>4.459474598497826</v>
      </c>
      <c r="E60" s="271">
        <v>30.457392480259546</v>
      </c>
      <c r="F60" s="272">
        <v>337.540845983768</v>
      </c>
      <c r="G60" s="272">
        <v>0</v>
      </c>
      <c r="H60" s="271">
        <v>1.5645276663239163</v>
      </c>
      <c r="I60" s="271">
        <v>0.25173547892124604</v>
      </c>
      <c r="J60" s="271">
        <v>0.3537254523789012</v>
      </c>
      <c r="K60" s="278">
        <v>51.68489121941617</v>
      </c>
      <c r="L60" s="291">
        <v>84.55778707276662</v>
      </c>
      <c r="M60" s="272">
        <v>165.57288788991332</v>
      </c>
      <c r="N60" s="271">
        <v>1.8554525645297035</v>
      </c>
      <c r="O60" s="272">
        <v>5.488890265033515</v>
      </c>
      <c r="P60" s="272">
        <v>21.95556106013406</v>
      </c>
      <c r="Q60" s="272">
        <v>9.148150441722525</v>
      </c>
      <c r="R60" s="272">
        <v>40.711428241981324</v>
      </c>
      <c r="S60" s="272">
        <v>6.858954054975799</v>
      </c>
      <c r="T60" s="272">
        <v>69.9855096554934</v>
      </c>
      <c r="U60" s="272">
        <v>66.78149822457442</v>
      </c>
      <c r="V60" s="272">
        <v>20.581179717559586</v>
      </c>
      <c r="W60" s="272">
        <v>395.5344563544818</v>
      </c>
      <c r="X60" s="273">
        <v>0.535058862024963</v>
      </c>
      <c r="Y60" s="272">
        <v>288.6392578705583</v>
      </c>
      <c r="Z60" s="278">
        <v>11.43734682846925</v>
      </c>
      <c r="AA60" s="295">
        <v>0.22378516618156252</v>
      </c>
      <c r="AB60" s="271">
        <v>0.19129610437730243</v>
      </c>
      <c r="AC60" s="271">
        <v>1.3203564768317149</v>
      </c>
      <c r="AD60" s="271">
        <v>6.2516130868375575</v>
      </c>
      <c r="AE60" s="272">
        <v>104.04675406092733</v>
      </c>
      <c r="AF60" s="272"/>
      <c r="AG60" s="271">
        <v>0.18234347355289354</v>
      </c>
      <c r="AH60" s="271">
        <v>0.10782459830358904</v>
      </c>
      <c r="AI60" s="271">
        <v>0.053179861498901734</v>
      </c>
      <c r="AJ60" s="387">
        <v>5.979527250222041</v>
      </c>
      <c r="AK60" s="272">
        <v>11.218659064077432</v>
      </c>
      <c r="AL60" s="272">
        <v>45.63798586286947</v>
      </c>
      <c r="AM60" s="271">
        <v>0.15464051834893427</v>
      </c>
      <c r="AN60" s="272">
        <v>1.8960951111688158</v>
      </c>
      <c r="AO60" s="272">
        <v>4.826564660602573</v>
      </c>
      <c r="AP60" s="272">
        <v>3.000399541643463</v>
      </c>
      <c r="AQ60" s="272">
        <v>8.31837788270828</v>
      </c>
      <c r="AR60" s="272">
        <v>3.5387702839740562</v>
      </c>
      <c r="AS60" s="272">
        <v>8.04268969539978</v>
      </c>
      <c r="AT60" s="272">
        <v>10.799813579992309</v>
      </c>
      <c r="AU60" s="272">
        <v>2.435647021084661</v>
      </c>
      <c r="AV60" s="272">
        <v>43.32561028896034</v>
      </c>
      <c r="AW60" s="273">
        <v>0.31618545503153295</v>
      </c>
      <c r="AX60" s="272">
        <v>52.511223118670294</v>
      </c>
      <c r="AY60" s="278">
        <v>3.0984585831638776</v>
      </c>
    </row>
    <row r="61" spans="1:51" s="10" customFormat="1" ht="12.75">
      <c r="A61" s="279" t="s">
        <v>9</v>
      </c>
      <c r="B61" s="271">
        <v>0.6503031498665551</v>
      </c>
      <c r="C61" s="271">
        <v>0.4953004122910426</v>
      </c>
      <c r="D61" s="271">
        <v>4.369626233367532</v>
      </c>
      <c r="E61" s="271">
        <v>30.947767783724444</v>
      </c>
      <c r="F61" s="272">
        <v>538.734720708924</v>
      </c>
      <c r="G61" s="272">
        <v>0</v>
      </c>
      <c r="H61" s="271">
        <v>1.5810822699690315</v>
      </c>
      <c r="I61" s="271">
        <v>0.24270760919257836</v>
      </c>
      <c r="J61" s="271">
        <v>0.34940947557184343</v>
      </c>
      <c r="K61" s="278">
        <v>50.01936985398224</v>
      </c>
      <c r="L61" s="291">
        <v>69.73947809971094</v>
      </c>
      <c r="M61" s="272">
        <v>147.76914554965464</v>
      </c>
      <c r="N61" s="271">
        <v>1.8454919964924745</v>
      </c>
      <c r="O61" s="272">
        <v>4.589103899057597</v>
      </c>
      <c r="P61" s="272">
        <v>20.192057155853426</v>
      </c>
      <c r="Q61" s="272">
        <v>9.178207798115194</v>
      </c>
      <c r="R61" s="272">
        <v>39.923341276055524</v>
      </c>
      <c r="S61" s="272">
        <v>6.878067911349697</v>
      </c>
      <c r="T61" s="272">
        <v>69.75437926567547</v>
      </c>
      <c r="U61" s="272">
        <v>67.46168996189223</v>
      </c>
      <c r="V61" s="272">
        <v>18.356415596230388</v>
      </c>
      <c r="W61" s="272">
        <v>428.19505875974846</v>
      </c>
      <c r="X61" s="273">
        <v>0.31287862926396576</v>
      </c>
      <c r="Y61" s="272">
        <v>290.4809635816181</v>
      </c>
      <c r="Z61" s="278">
        <v>11.013849357738234</v>
      </c>
      <c r="AA61" s="295">
        <v>0.22487422009999097</v>
      </c>
      <c r="AB61" s="271">
        <v>0.19068441551275317</v>
      </c>
      <c r="AC61" s="271">
        <v>1.326295307574218</v>
      </c>
      <c r="AD61" s="271">
        <v>6.378249531268034</v>
      </c>
      <c r="AE61" s="272">
        <v>118.17574888648682</v>
      </c>
      <c r="AF61" s="272"/>
      <c r="AG61" s="271">
        <v>0.18477943084937443</v>
      </c>
      <c r="AH61" s="271">
        <v>0.10752991406708229</v>
      </c>
      <c r="AI61" s="271">
        <v>0.05311614998060117</v>
      </c>
      <c r="AJ61" s="387">
        <v>5.8820557624589185</v>
      </c>
      <c r="AK61" s="272">
        <v>10.064993298429794</v>
      </c>
      <c r="AL61" s="272">
        <v>44.38330861138105</v>
      </c>
      <c r="AM61" s="271">
        <v>0.15481627285384586</v>
      </c>
      <c r="AN61" s="272">
        <v>1.8356103490004103</v>
      </c>
      <c r="AO61" s="272">
        <v>4.709173508936335</v>
      </c>
      <c r="AP61" s="272">
        <v>3.0152581736476938</v>
      </c>
      <c r="AQ61" s="272">
        <v>8.29109041075941</v>
      </c>
      <c r="AR61" s="272">
        <v>3.5539190447402227</v>
      </c>
      <c r="AS61" s="272">
        <v>8.070572931813873</v>
      </c>
      <c r="AT61" s="272">
        <v>10.905915803799662</v>
      </c>
      <c r="AU61" s="272">
        <v>2.289749872320497</v>
      </c>
      <c r="AV61" s="272">
        <v>47.49481867163729</v>
      </c>
      <c r="AW61" s="273">
        <v>0.3014769668844628</v>
      </c>
      <c r="AX61" s="272">
        <v>52.898756358278234</v>
      </c>
      <c r="AY61" s="278">
        <v>3.0763025679270064</v>
      </c>
    </row>
    <row r="62" spans="1:51" s="10" customFormat="1" ht="12.75">
      <c r="A62" s="230" t="s">
        <v>36</v>
      </c>
      <c r="B62" s="271"/>
      <c r="C62" s="271"/>
      <c r="D62" s="271"/>
      <c r="E62" s="271"/>
      <c r="F62" s="272"/>
      <c r="G62" s="272"/>
      <c r="H62" s="271"/>
      <c r="I62" s="271"/>
      <c r="J62" s="271"/>
      <c r="K62" s="278"/>
      <c r="L62" s="291"/>
      <c r="M62" s="272"/>
      <c r="N62" s="271"/>
      <c r="O62" s="272"/>
      <c r="P62" s="272"/>
      <c r="Q62" s="272"/>
      <c r="R62" s="272"/>
      <c r="S62" s="272"/>
      <c r="T62" s="272"/>
      <c r="U62" s="272"/>
      <c r="V62" s="272"/>
      <c r="W62" s="272"/>
      <c r="X62" s="273"/>
      <c r="Y62" s="272"/>
      <c r="Z62" s="278"/>
      <c r="AA62" s="295"/>
      <c r="AB62" s="271"/>
      <c r="AC62" s="271"/>
      <c r="AD62" s="271"/>
      <c r="AE62" s="272"/>
      <c r="AF62" s="272"/>
      <c r="AG62" s="271"/>
      <c r="AH62" s="271"/>
      <c r="AI62" s="271"/>
      <c r="AJ62" s="387"/>
      <c r="AK62" s="272"/>
      <c r="AL62" s="272"/>
      <c r="AM62" s="271"/>
      <c r="AN62" s="272"/>
      <c r="AO62" s="272"/>
      <c r="AP62" s="272"/>
      <c r="AQ62" s="272"/>
      <c r="AR62" s="272"/>
      <c r="AS62" s="272"/>
      <c r="AT62" s="272"/>
      <c r="AU62" s="272"/>
      <c r="AV62" s="272"/>
      <c r="AW62" s="273"/>
      <c r="AX62" s="272"/>
      <c r="AY62" s="278"/>
    </row>
    <row r="63" spans="1:51" s="10" customFormat="1" ht="12.75">
      <c r="A63" s="279" t="s">
        <v>29</v>
      </c>
      <c r="B63" s="271">
        <v>0.7281105346912146</v>
      </c>
      <c r="C63" s="271">
        <v>0.6160708813546429</v>
      </c>
      <c r="D63" s="271">
        <v>5.013474904107587</v>
      </c>
      <c r="E63" s="271">
        <v>35.33733534982064</v>
      </c>
      <c r="F63" s="272">
        <v>491.2099438784171</v>
      </c>
      <c r="G63" s="272">
        <v>0</v>
      </c>
      <c r="H63" s="271">
        <v>1.7674227003844833</v>
      </c>
      <c r="I63" s="271">
        <v>0.42444666119886015</v>
      </c>
      <c r="J63" s="271">
        <v>0.4015915583643984</v>
      </c>
      <c r="K63" s="278">
        <v>53.197634290931035</v>
      </c>
      <c r="L63" s="291">
        <v>82.01796853914178</v>
      </c>
      <c r="M63" s="272">
        <v>432.325145278238</v>
      </c>
      <c r="N63" s="271">
        <v>1.7494411953897209</v>
      </c>
      <c r="O63" s="272">
        <v>7.448675378484193</v>
      </c>
      <c r="P63" s="272">
        <v>21.893066146220434</v>
      </c>
      <c r="Q63" s="272">
        <v>8.857884233873094</v>
      </c>
      <c r="R63" s="272">
        <v>40.31343904166107</v>
      </c>
      <c r="S63" s="272">
        <v>3.4223643630873317</v>
      </c>
      <c r="T63" s="272">
        <v>69.80616722944308</v>
      </c>
      <c r="U63" s="272">
        <v>81.0798380725543</v>
      </c>
      <c r="V63" s="272">
        <v>29.090097086242324</v>
      </c>
      <c r="W63" s="272">
        <v>549.5914536016716</v>
      </c>
      <c r="X63" s="273">
        <v>0.6844728726174665</v>
      </c>
      <c r="Y63" s="272">
        <v>370.92390229343584</v>
      </c>
      <c r="Z63" s="278">
        <v>14.862120535583664</v>
      </c>
      <c r="AA63" s="295">
        <v>0.18655974670173547</v>
      </c>
      <c r="AB63" s="271">
        <v>0.16251433092934528</v>
      </c>
      <c r="AC63" s="271">
        <v>1.0359939596178287</v>
      </c>
      <c r="AD63" s="271">
        <v>4.374748176602953</v>
      </c>
      <c r="AE63" s="272">
        <v>81.36406537886688</v>
      </c>
      <c r="AF63" s="272"/>
      <c r="AG63" s="271">
        <v>0.057281057567536625</v>
      </c>
      <c r="AH63" s="271">
        <v>0.09496559187306496</v>
      </c>
      <c r="AI63" s="271">
        <v>0.026019405557178604</v>
      </c>
      <c r="AJ63" s="387">
        <v>1.8570288352545234</v>
      </c>
      <c r="AK63" s="272">
        <v>4.606897454916085</v>
      </c>
      <c r="AL63" s="272">
        <v>34.49742015362527</v>
      </c>
      <c r="AM63" s="271">
        <v>0.08087829795194684</v>
      </c>
      <c r="AN63" s="272">
        <v>1.5723014847764891</v>
      </c>
      <c r="AO63" s="272">
        <v>3.3081060096565897</v>
      </c>
      <c r="AP63" s="272">
        <v>2.46739649744415</v>
      </c>
      <c r="AQ63" s="272">
        <v>5.422077143739866</v>
      </c>
      <c r="AR63" s="272">
        <v>3.2865626620919066</v>
      </c>
      <c r="AS63" s="272">
        <v>2.4689556606888905</v>
      </c>
      <c r="AT63" s="272">
        <v>5.685526768392049</v>
      </c>
      <c r="AU63" s="272">
        <v>0.8741537893228812</v>
      </c>
      <c r="AV63" s="272">
        <v>16.247638219922912</v>
      </c>
      <c r="AW63" s="273">
        <v>0.2977624564087479</v>
      </c>
      <c r="AX63" s="272">
        <v>30.41422935426378</v>
      </c>
      <c r="AY63" s="278">
        <v>2.3594587181715623</v>
      </c>
    </row>
    <row r="64" spans="1:51" s="10" customFormat="1" ht="12.75">
      <c r="A64" s="279" t="s">
        <v>7</v>
      </c>
      <c r="B64" s="271">
        <v>0.7780192856308648</v>
      </c>
      <c r="C64" s="271">
        <v>0.5628094564179185</v>
      </c>
      <c r="D64" s="271">
        <v>4.8069506235688735</v>
      </c>
      <c r="E64" s="271">
        <v>35.793401247210525</v>
      </c>
      <c r="F64" s="272">
        <v>431.02505258930285</v>
      </c>
      <c r="G64" s="272">
        <v>0</v>
      </c>
      <c r="H64" s="271">
        <v>1.7151172241378452</v>
      </c>
      <c r="I64" s="271">
        <v>0.3110391176761933</v>
      </c>
      <c r="J64" s="271">
        <v>0.3897806770751953</v>
      </c>
      <c r="K64" s="278">
        <v>54.007302329737136</v>
      </c>
      <c r="L64" s="291">
        <v>80.24250354838614</v>
      </c>
      <c r="M64" s="272">
        <v>381.7204942000487</v>
      </c>
      <c r="N64" s="271">
        <v>1.749307571200937</v>
      </c>
      <c r="O64" s="272">
        <v>6.817689699329653</v>
      </c>
      <c r="P64" s="272">
        <v>22.022841941558667</v>
      </c>
      <c r="Q64" s="272">
        <v>8.389654072974729</v>
      </c>
      <c r="R64" s="272">
        <v>39.850856846629966</v>
      </c>
      <c r="S64" s="272">
        <v>5.766791410132441</v>
      </c>
      <c r="T64" s="272">
        <v>70.78661047568659</v>
      </c>
      <c r="U64" s="272">
        <v>77.60210864494088</v>
      </c>
      <c r="V64" s="272">
        <v>27.789633351691105</v>
      </c>
      <c r="W64" s="272">
        <v>519.0682066938793</v>
      </c>
      <c r="X64" s="273">
        <v>0.3513715525577011</v>
      </c>
      <c r="Y64" s="272">
        <v>343.44598478721457</v>
      </c>
      <c r="Z64" s="278">
        <v>14.681894627705777</v>
      </c>
      <c r="AA64" s="295">
        <v>0.26774620848693553</v>
      </c>
      <c r="AB64" s="271">
        <v>0.22373268873569963</v>
      </c>
      <c r="AC64" s="271">
        <v>1.566263271208591</v>
      </c>
      <c r="AD64" s="271">
        <v>7.778108361235159</v>
      </c>
      <c r="AE64" s="272">
        <v>126.96485935909925</v>
      </c>
      <c r="AF64" s="272"/>
      <c r="AG64" s="271">
        <v>0.22187344952207216</v>
      </c>
      <c r="AH64" s="271">
        <v>0.12890833731535517</v>
      </c>
      <c r="AI64" s="271">
        <v>0.06415030347162928</v>
      </c>
      <c r="AJ64" s="387">
        <v>7.0548271814781955</v>
      </c>
      <c r="AK64" s="272">
        <v>12.414094908130064</v>
      </c>
      <c r="AL64" s="272">
        <v>72.21527780553575</v>
      </c>
      <c r="AM64" s="271">
        <v>0.1656141675162693</v>
      </c>
      <c r="AN64" s="272">
        <v>2.2907004519189305</v>
      </c>
      <c r="AO64" s="272">
        <v>5.535432848245027</v>
      </c>
      <c r="AP64" s="272">
        <v>3.368444724925058</v>
      </c>
      <c r="AQ64" s="272">
        <v>9.423229264959078</v>
      </c>
      <c r="AR64" s="272">
        <v>3.9582872542984164</v>
      </c>
      <c r="AS64" s="272">
        <v>9.286406714413292</v>
      </c>
      <c r="AT64" s="272">
        <v>13.33645250082553</v>
      </c>
      <c r="AU64" s="272">
        <v>3.483229701271423</v>
      </c>
      <c r="AV64" s="272">
        <v>63.643512836426446</v>
      </c>
      <c r="AW64" s="273">
        <v>0.3477244453881939</v>
      </c>
      <c r="AX64" s="272">
        <v>64.90314312332771</v>
      </c>
      <c r="AY64" s="278">
        <v>3.8485089684714096</v>
      </c>
    </row>
    <row r="65" spans="1:51" s="10" customFormat="1" ht="12.75">
      <c r="A65" s="279" t="s">
        <v>8</v>
      </c>
      <c r="B65" s="271">
        <v>0.8110953618004006</v>
      </c>
      <c r="C65" s="271">
        <v>0.5208294474856379</v>
      </c>
      <c r="D65" s="271">
        <v>4.642574691300398</v>
      </c>
      <c r="E65" s="271">
        <v>37.21852232875565</v>
      </c>
      <c r="F65" s="272">
        <v>281.48482848037634</v>
      </c>
      <c r="G65" s="272">
        <v>0</v>
      </c>
      <c r="H65" s="271">
        <v>1.7485693301777423</v>
      </c>
      <c r="I65" s="271">
        <v>0.30872528588878223</v>
      </c>
      <c r="J65" s="271">
        <v>0.3996179320643607</v>
      </c>
      <c r="K65" s="278">
        <v>51.72814111563896</v>
      </c>
      <c r="L65" s="291">
        <v>74.09384149370791</v>
      </c>
      <c r="M65" s="272">
        <v>166.90548433283607</v>
      </c>
      <c r="N65" s="271">
        <v>1.6558534735033241</v>
      </c>
      <c r="O65" s="272">
        <v>5.870495205088266</v>
      </c>
      <c r="P65" s="272">
        <v>20.80089154805826</v>
      </c>
      <c r="Q65" s="272">
        <v>7.465198171484997</v>
      </c>
      <c r="R65" s="272">
        <v>37.854236942181004</v>
      </c>
      <c r="S65" s="272">
        <v>6.4087060019729645</v>
      </c>
      <c r="T65" s="272">
        <v>72.51906795156854</v>
      </c>
      <c r="U65" s="272">
        <v>78.91780924141283</v>
      </c>
      <c r="V65" s="272">
        <v>24.0002621929804</v>
      </c>
      <c r="W65" s="272">
        <v>528.5738731788396</v>
      </c>
      <c r="X65" s="273">
        <v>0.3475451341854567</v>
      </c>
      <c r="Y65" s="272">
        <v>335.40567163206885</v>
      </c>
      <c r="Z65" s="278">
        <v>11.731025698047851</v>
      </c>
      <c r="AA65" s="295">
        <v>0.2795718009625204</v>
      </c>
      <c r="AB65" s="271">
        <v>0.2271330309844305</v>
      </c>
      <c r="AC65" s="271">
        <v>1.6222203907125796</v>
      </c>
      <c r="AD65" s="271">
        <v>8.381656947829313</v>
      </c>
      <c r="AE65" s="272">
        <v>119.65779179429362</v>
      </c>
      <c r="AF65" s="272"/>
      <c r="AG65" s="271">
        <v>0.2382806046943889</v>
      </c>
      <c r="AH65" s="271">
        <v>0.13256252094085763</v>
      </c>
      <c r="AI65" s="271">
        <v>0.06832035452655015</v>
      </c>
      <c r="AJ65" s="387">
        <v>7.250080170330395</v>
      </c>
      <c r="AK65" s="272">
        <v>12.456863786341927</v>
      </c>
      <c r="AL65" s="272">
        <v>54.147989267179405</v>
      </c>
      <c r="AM65" s="271">
        <v>0.16835300363336264</v>
      </c>
      <c r="AN65" s="272">
        <v>2.277891469266865</v>
      </c>
      <c r="AO65" s="272">
        <v>5.631514853808179</v>
      </c>
      <c r="AP65" s="272">
        <v>3.3812390708952687</v>
      </c>
      <c r="AQ65" s="272">
        <v>9.596668577603086</v>
      </c>
      <c r="AR65" s="272">
        <v>4.118372090306337</v>
      </c>
      <c r="AS65" s="272">
        <v>9.998096978851345</v>
      </c>
      <c r="AT65" s="272">
        <v>14.114643180392381</v>
      </c>
      <c r="AU65" s="272">
        <v>3.2796630790764163</v>
      </c>
      <c r="AV65" s="272">
        <v>68.50719190427549</v>
      </c>
      <c r="AW65" s="273">
        <v>0.3551993901499575</v>
      </c>
      <c r="AX65" s="272">
        <v>67.29157680447605</v>
      </c>
      <c r="AY65" s="278">
        <v>3.694034293056368</v>
      </c>
    </row>
    <row r="66" spans="1:51" s="10" customFormat="1" ht="12.75">
      <c r="A66" s="279" t="s">
        <v>9</v>
      </c>
      <c r="B66" s="271">
        <v>0.8103841407515834</v>
      </c>
      <c r="C66" s="271">
        <v>0.5108643108796251</v>
      </c>
      <c r="D66" s="271">
        <v>4.6224666638896466</v>
      </c>
      <c r="E66" s="271">
        <v>37.51646790968322</v>
      </c>
      <c r="F66" s="272">
        <v>560.5496193664984</v>
      </c>
      <c r="G66" s="272">
        <v>0</v>
      </c>
      <c r="H66" s="271">
        <v>1.75617562235754</v>
      </c>
      <c r="I66" s="271">
        <v>0.2970380391078242</v>
      </c>
      <c r="J66" s="271">
        <v>0.3929083774818305</v>
      </c>
      <c r="K66" s="278">
        <v>48.4875911322261</v>
      </c>
      <c r="L66" s="291">
        <v>78.33339934252123</v>
      </c>
      <c r="M66" s="272">
        <v>154.52248449460419</v>
      </c>
      <c r="N66" s="271">
        <v>1.6322823306364294</v>
      </c>
      <c r="O66" s="272">
        <v>5.328361534296696</v>
      </c>
      <c r="P66" s="272">
        <v>19.182101523468106</v>
      </c>
      <c r="Q66" s="272">
        <v>7.459706148015375</v>
      </c>
      <c r="R66" s="272">
        <v>36.23285843321753</v>
      </c>
      <c r="S66" s="272">
        <v>5.861696517600196</v>
      </c>
      <c r="T66" s="272">
        <v>71.40004455957572</v>
      </c>
      <c r="U66" s="272">
        <v>79.39208803114694</v>
      </c>
      <c r="V66" s="272">
        <v>22.380116103793785</v>
      </c>
      <c r="W66" s="272">
        <v>553.6232482017865</v>
      </c>
      <c r="X66" s="273">
        <v>0.24504477099278832</v>
      </c>
      <c r="Y66" s="272">
        <v>332.4917550596092</v>
      </c>
      <c r="Z66" s="278">
        <v>11.190058051896893</v>
      </c>
      <c r="AA66" s="295">
        <v>0.2807135752758376</v>
      </c>
      <c r="AB66" s="271">
        <v>0.22700857052331824</v>
      </c>
      <c r="AC66" s="271">
        <v>1.6284480815317446</v>
      </c>
      <c r="AD66" s="271">
        <v>8.527046009401902</v>
      </c>
      <c r="AE66" s="272">
        <v>143.4721754202106</v>
      </c>
      <c r="AF66" s="272"/>
      <c r="AG66" s="271">
        <v>0.24193720845162364</v>
      </c>
      <c r="AH66" s="271">
        <v>0.1318449482644496</v>
      </c>
      <c r="AI66" s="271">
        <v>0.06830864651822321</v>
      </c>
      <c r="AJ66" s="387">
        <v>7.017949958950347</v>
      </c>
      <c r="AK66" s="272">
        <v>12.99602747439804</v>
      </c>
      <c r="AL66" s="272">
        <v>53.14967977798376</v>
      </c>
      <c r="AM66" s="271">
        <v>0.16867935528456535</v>
      </c>
      <c r="AN66" s="272">
        <v>2.2349589954039155</v>
      </c>
      <c r="AO66" s="272">
        <v>5.504995565982938</v>
      </c>
      <c r="AP66" s="272">
        <v>3.3912126101854385</v>
      </c>
      <c r="AQ66" s="272">
        <v>9.488883068936397</v>
      </c>
      <c r="AR66" s="272">
        <v>4.073063466996527</v>
      </c>
      <c r="AS66" s="272">
        <v>10.008761523113325</v>
      </c>
      <c r="AT66" s="272">
        <v>14.286033538451054</v>
      </c>
      <c r="AU66" s="272">
        <v>3.168519934791349</v>
      </c>
      <c r="AV66" s="272">
        <v>73.1027330119603</v>
      </c>
      <c r="AW66" s="273">
        <v>0.3462986391459064</v>
      </c>
      <c r="AX66" s="272">
        <v>67.57624730285596</v>
      </c>
      <c r="AY66" s="278">
        <v>3.655816882457078</v>
      </c>
    </row>
    <row r="67" spans="1:51" s="10" customFormat="1" ht="12.75">
      <c r="A67" s="230" t="s">
        <v>38</v>
      </c>
      <c r="B67" s="271"/>
      <c r="C67" s="271"/>
      <c r="D67" s="271"/>
      <c r="E67" s="271"/>
      <c r="F67" s="272"/>
      <c r="G67" s="272"/>
      <c r="H67" s="271"/>
      <c r="I67" s="271"/>
      <c r="J67" s="271"/>
      <c r="K67" s="278"/>
      <c r="L67" s="291"/>
      <c r="M67" s="272"/>
      <c r="N67" s="271"/>
      <c r="O67" s="272"/>
      <c r="P67" s="272"/>
      <c r="Q67" s="272"/>
      <c r="R67" s="272"/>
      <c r="S67" s="272"/>
      <c r="T67" s="272"/>
      <c r="U67" s="272"/>
      <c r="V67" s="272"/>
      <c r="W67" s="272"/>
      <c r="X67" s="273"/>
      <c r="Y67" s="272"/>
      <c r="Z67" s="278"/>
      <c r="AA67" s="295"/>
      <c r="AB67" s="271"/>
      <c r="AC67" s="271"/>
      <c r="AD67" s="271"/>
      <c r="AE67" s="272"/>
      <c r="AF67" s="272"/>
      <c r="AG67" s="271"/>
      <c r="AH67" s="271"/>
      <c r="AI67" s="271"/>
      <c r="AJ67" s="387"/>
      <c r="AK67" s="272"/>
      <c r="AL67" s="272"/>
      <c r="AM67" s="271"/>
      <c r="AN67" s="272"/>
      <c r="AO67" s="272"/>
      <c r="AP67" s="272"/>
      <c r="AQ67" s="272"/>
      <c r="AR67" s="272"/>
      <c r="AS67" s="272"/>
      <c r="AT67" s="272"/>
      <c r="AU67" s="272"/>
      <c r="AV67" s="272"/>
      <c r="AW67" s="273"/>
      <c r="AX67" s="272"/>
      <c r="AY67" s="278"/>
    </row>
    <row r="68" spans="1:52" ht="12.75">
      <c r="A68" s="280" t="s">
        <v>29</v>
      </c>
      <c r="B68" s="275">
        <v>0.3364991316</v>
      </c>
      <c r="C68" s="275">
        <v>1.0876359239999998</v>
      </c>
      <c r="D68" s="275">
        <v>9.027802198800002</v>
      </c>
      <c r="E68" s="275">
        <v>24.024548829599997</v>
      </c>
      <c r="F68" s="274">
        <v>1199.3075999999999</v>
      </c>
      <c r="G68" s="274">
        <v>30.589199999999998</v>
      </c>
      <c r="H68" s="275">
        <v>2.5132445352</v>
      </c>
      <c r="I68" s="275">
        <v>0.7463269043999999</v>
      </c>
      <c r="J68" s="275">
        <v>0.613382022</v>
      </c>
      <c r="K68" s="281">
        <v>181.4256</v>
      </c>
      <c r="L68" s="292">
        <v>142.398</v>
      </c>
      <c r="M68" s="274">
        <v>1810.0367999999999</v>
      </c>
      <c r="N68" s="275">
        <v>7.775643844799999</v>
      </c>
      <c r="O68" s="274">
        <v>28.479599999999998</v>
      </c>
      <c r="P68" s="274">
        <v>81.2196</v>
      </c>
      <c r="Q68" s="274">
        <v>53.794799999999995</v>
      </c>
      <c r="R68" s="274">
        <v>167.7132</v>
      </c>
      <c r="S68" s="274">
        <v>30.589199999999998</v>
      </c>
      <c r="T68" s="274">
        <v>168.768</v>
      </c>
      <c r="U68" s="274">
        <v>81.2196</v>
      </c>
      <c r="V68" s="274">
        <v>63.288</v>
      </c>
      <c r="W68" s="274">
        <v>178.2612</v>
      </c>
      <c r="X68" s="276">
        <v>2.067408</v>
      </c>
      <c r="Y68" s="274">
        <v>503.1396</v>
      </c>
      <c r="Z68" s="281">
        <v>48.5208</v>
      </c>
      <c r="AA68" s="296">
        <v>0.2071840090055311</v>
      </c>
      <c r="AB68" s="275">
        <v>0.1676523698915241</v>
      </c>
      <c r="AC68" s="275">
        <v>0.9760270035126384</v>
      </c>
      <c r="AD68" s="275">
        <v>4.205760636381917</v>
      </c>
      <c r="AE68" s="274">
        <v>85.07351155139615</v>
      </c>
      <c r="AF68" s="274">
        <v>64.2379475608107</v>
      </c>
      <c r="AG68" s="275">
        <v>0.06817627254167787</v>
      </c>
      <c r="AH68" s="275">
        <v>0.09843347926177654</v>
      </c>
      <c r="AI68" s="275">
        <v>0.027099987729989367</v>
      </c>
      <c r="AJ68" s="415">
        <v>2.084059057361498</v>
      </c>
      <c r="AK68" s="274">
        <v>4.832506891079114</v>
      </c>
      <c r="AL68" s="274">
        <v>35.28242000120603</v>
      </c>
      <c r="AM68" s="275">
        <v>0.08841003383931274</v>
      </c>
      <c r="AN68" s="274">
        <v>1.5661474166489977</v>
      </c>
      <c r="AO68" s="274">
        <v>3.3652807831913427</v>
      </c>
      <c r="AP68" s="274">
        <v>2.468695366530383</v>
      </c>
      <c r="AQ68" s="274">
        <v>5.616170890459783</v>
      </c>
      <c r="AR68" s="274">
        <v>3.320704971886852</v>
      </c>
      <c r="AS68" s="274">
        <v>3.13971522295896</v>
      </c>
      <c r="AT68" s="274">
        <v>5.993481885876486</v>
      </c>
      <c r="AU68" s="274">
        <v>2.731298384526511</v>
      </c>
      <c r="AV68" s="274">
        <v>11.50486246724472</v>
      </c>
      <c r="AW68" s="276">
        <v>0.30007476559385043</v>
      </c>
      <c r="AX68" s="274">
        <v>30.727197075274464</v>
      </c>
      <c r="AY68" s="281">
        <v>2.461017589137828</v>
      </c>
      <c r="AZ68"/>
    </row>
    <row r="69" spans="1:51" s="10" customFormat="1" ht="12.75">
      <c r="A69" s="279" t="s">
        <v>7</v>
      </c>
      <c r="B69" s="271">
        <v>0.3044847814956745</v>
      </c>
      <c r="C69" s="271">
        <v>1.0395875148518419</v>
      </c>
      <c r="D69" s="271">
        <v>9.108775762516142</v>
      </c>
      <c r="E69" s="271">
        <v>23.404842819673704</v>
      </c>
      <c r="F69" s="272">
        <v>1197.4091820947729</v>
      </c>
      <c r="G69" s="272">
        <v>30.171259305623032</v>
      </c>
      <c r="H69" s="271">
        <v>2.4790730051953247</v>
      </c>
      <c r="I69" s="271">
        <v>0.315518022311606</v>
      </c>
      <c r="J69" s="271">
        <v>0.5915874808375772</v>
      </c>
      <c r="K69" s="278">
        <v>180.17701914432774</v>
      </c>
      <c r="L69" s="291">
        <v>143.84531311154137</v>
      </c>
      <c r="M69" s="272">
        <v>1790.7325231678315</v>
      </c>
      <c r="N69" s="271">
        <v>7.7755626725559175</v>
      </c>
      <c r="O69" s="272">
        <v>27.518628721756283</v>
      </c>
      <c r="P69" s="272">
        <v>79.46037567242107</v>
      </c>
      <c r="Q69" s="272">
        <v>52.9599952222664</v>
      </c>
      <c r="R69" s="272">
        <v>166.68500612573843</v>
      </c>
      <c r="S69" s="272">
        <v>31.67315316424861</v>
      </c>
      <c r="T69" s="272">
        <v>170.32531072267457</v>
      </c>
      <c r="U69" s="272">
        <v>69.59847583125716</v>
      </c>
      <c r="V69" s="272">
        <v>61.793455372317965</v>
      </c>
      <c r="W69" s="272">
        <v>170.8802962462737</v>
      </c>
      <c r="X69" s="273">
        <v>1.5039768265013205</v>
      </c>
      <c r="Y69" s="272">
        <v>481.4208069030642</v>
      </c>
      <c r="Z69" s="278">
        <v>49.34007346435172</v>
      </c>
      <c r="AA69" s="295">
        <v>0.21199346975559225</v>
      </c>
      <c r="AB69" s="271">
        <v>0.18866535188400108</v>
      </c>
      <c r="AC69" s="271">
        <v>1.1728077640848649</v>
      </c>
      <c r="AD69" s="271">
        <v>4.706129085886911</v>
      </c>
      <c r="AE69" s="272">
        <v>111.21393879709473</v>
      </c>
      <c r="AF69" s="272">
        <v>63.93727231273004</v>
      </c>
      <c r="AG69" s="271">
        <v>0.12350933399157737</v>
      </c>
      <c r="AH69" s="271">
        <v>0.10563954300498797</v>
      </c>
      <c r="AI69" s="271">
        <v>0.040087867719087636</v>
      </c>
      <c r="AJ69" s="387">
        <v>6.15362654527778</v>
      </c>
      <c r="AK69" s="272">
        <v>8.036102807389007</v>
      </c>
      <c r="AL69" s="272">
        <v>75.40814173099744</v>
      </c>
      <c r="AM69" s="271">
        <v>0.17654702890713853</v>
      </c>
      <c r="AN69" s="272">
        <v>2.167243246467599</v>
      </c>
      <c r="AO69" s="272">
        <v>5.117185425094785</v>
      </c>
      <c r="AP69" s="272">
        <v>3.633355436000703</v>
      </c>
      <c r="AQ69" s="272">
        <v>9.31409704115908</v>
      </c>
      <c r="AR69" s="272">
        <v>3.983282988754126</v>
      </c>
      <c r="AS69" s="272">
        <v>7.024957550473713</v>
      </c>
      <c r="AT69" s="272">
        <v>7.586143604953601</v>
      </c>
      <c r="AU69" s="272">
        <v>4.058839602663527</v>
      </c>
      <c r="AV69" s="272">
        <v>15.37473769556178</v>
      </c>
      <c r="AW69" s="273">
        <v>0.3336495276715304</v>
      </c>
      <c r="AX69" s="272">
        <v>41.268522921092064</v>
      </c>
      <c r="AY69" s="278">
        <v>3.543120910534684</v>
      </c>
    </row>
    <row r="70" spans="1:51" s="10" customFormat="1" ht="12.75">
      <c r="A70" s="279" t="s">
        <v>8</v>
      </c>
      <c r="B70" s="271">
        <v>0.314225548014493</v>
      </c>
      <c r="C70" s="271">
        <v>1.0153503502680514</v>
      </c>
      <c r="D70" s="271">
        <v>9.042539103560753</v>
      </c>
      <c r="E70" s="271">
        <v>23.56702142016929</v>
      </c>
      <c r="F70" s="272">
        <v>1180.4422641109993</v>
      </c>
      <c r="G70" s="272">
        <v>31.33225184582838</v>
      </c>
      <c r="H70" s="271">
        <v>2.4697841466074877</v>
      </c>
      <c r="I70" s="271">
        <v>0.15511734471324873</v>
      </c>
      <c r="J70" s="271">
        <v>0.6007653784913276</v>
      </c>
      <c r="K70" s="278">
        <v>172.0104489163225</v>
      </c>
      <c r="L70" s="291">
        <v>143.55875489689578</v>
      </c>
      <c r="M70" s="272">
        <v>659.4433279925071</v>
      </c>
      <c r="N70" s="271">
        <v>7.5148911286909765</v>
      </c>
      <c r="O70" s="272">
        <v>16.51625991342184</v>
      </c>
      <c r="P70" s="272">
        <v>75.93344137563165</v>
      </c>
      <c r="Q70" s="272">
        <v>50.622294250421106</v>
      </c>
      <c r="R70" s="272">
        <v>159.60825461195907</v>
      </c>
      <c r="S70" s="272">
        <v>32.019002793876055</v>
      </c>
      <c r="T70" s="272">
        <v>170.45017504874573</v>
      </c>
      <c r="U70" s="272">
        <v>66.12503713087531</v>
      </c>
      <c r="V70" s="272">
        <v>49.60877721745347</v>
      </c>
      <c r="W70" s="272">
        <v>172.0304480753851</v>
      </c>
      <c r="X70" s="273">
        <v>1.7055695038397651</v>
      </c>
      <c r="Y70" s="272">
        <v>395.1699497586125</v>
      </c>
      <c r="Z70" s="278">
        <v>44.44119625730207</v>
      </c>
      <c r="AA70" s="295">
        <v>0.21104465973857386</v>
      </c>
      <c r="AB70" s="271">
        <v>0.18826418358419822</v>
      </c>
      <c r="AC70" s="271">
        <v>1.175481445153869</v>
      </c>
      <c r="AD70" s="271">
        <v>4.678176068139059</v>
      </c>
      <c r="AE70" s="272">
        <v>111.35367707671318</v>
      </c>
      <c r="AF70" s="272">
        <v>63.58978240352413</v>
      </c>
      <c r="AG70" s="271">
        <v>0.12538175944113578</v>
      </c>
      <c r="AH70" s="271">
        <v>0.1023277754439299</v>
      </c>
      <c r="AI70" s="271">
        <v>0.04075850501808584</v>
      </c>
      <c r="AJ70" s="387">
        <v>6.071751762144185</v>
      </c>
      <c r="AK70" s="272">
        <v>8.14273324599952</v>
      </c>
      <c r="AL70" s="272">
        <v>50.64625309023174</v>
      </c>
      <c r="AM70" s="271">
        <v>0.1776691006640778</v>
      </c>
      <c r="AN70" s="272">
        <v>1.952545048080993</v>
      </c>
      <c r="AO70" s="272">
        <v>5.0879478646886005</v>
      </c>
      <c r="AP70" s="272">
        <v>3.6180507702988667</v>
      </c>
      <c r="AQ70" s="272">
        <v>9.27816706096846</v>
      </c>
      <c r="AR70" s="272">
        <v>4.00319441787645</v>
      </c>
      <c r="AS70" s="272">
        <v>7.1883879398883295</v>
      </c>
      <c r="AT70" s="272">
        <v>7.572606041910561</v>
      </c>
      <c r="AU70" s="272">
        <v>3.069677947501882</v>
      </c>
      <c r="AV70" s="272">
        <v>15.433987523304221</v>
      </c>
      <c r="AW70" s="273">
        <v>0.3366693751668077</v>
      </c>
      <c r="AX70" s="272">
        <v>40.37166572388038</v>
      </c>
      <c r="AY70" s="278">
        <v>3.463252662093022</v>
      </c>
    </row>
    <row r="71" spans="1:51" s="10" customFormat="1" ht="12.75">
      <c r="A71" s="279" t="s">
        <v>9</v>
      </c>
      <c r="B71" s="271">
        <v>0.3041906932198999</v>
      </c>
      <c r="C71" s="271">
        <v>1.000743904061872</v>
      </c>
      <c r="D71" s="271">
        <v>8.852021662766985</v>
      </c>
      <c r="E71" s="271">
        <v>23.46559296024422</v>
      </c>
      <c r="F71" s="272">
        <v>1475.5888710479535</v>
      </c>
      <c r="G71" s="272">
        <v>9.317746774121742</v>
      </c>
      <c r="H71" s="271">
        <v>2.4398824081299737</v>
      </c>
      <c r="I71" s="271">
        <v>0.12708994651115646</v>
      </c>
      <c r="J71" s="271">
        <v>0.5922486741401856</v>
      </c>
      <c r="K71" s="278">
        <v>161.0213245586816</v>
      </c>
      <c r="L71" s="291">
        <v>139.777835984913</v>
      </c>
      <c r="M71" s="272">
        <v>459.4393357505784</v>
      </c>
      <c r="N71" s="271">
        <v>7.510124654217427</v>
      </c>
      <c r="O71" s="272">
        <v>15.799381108127372</v>
      </c>
      <c r="P71" s="272">
        <v>69.6437141299796</v>
      </c>
      <c r="Q71" s="272">
        <v>51.37102761516205</v>
      </c>
      <c r="R71" s="272">
        <v>155.09389829539367</v>
      </c>
      <c r="S71" s="272">
        <v>32.10334779582273</v>
      </c>
      <c r="T71" s="272">
        <v>166.94875082196955</v>
      </c>
      <c r="U71" s="272">
        <v>63.72337679399878</v>
      </c>
      <c r="V71" s="272">
        <v>22.231392950983285</v>
      </c>
      <c r="W71" s="272">
        <v>172.40703614222502</v>
      </c>
      <c r="X71" s="273">
        <v>1.7727566875522727</v>
      </c>
      <c r="Y71" s="272">
        <v>352.6818626656318</v>
      </c>
      <c r="Z71" s="278">
        <v>34.07915655025204</v>
      </c>
      <c r="AA71" s="295">
        <v>0.20193424337592147</v>
      </c>
      <c r="AB71" s="271">
        <v>0.1815383534553951</v>
      </c>
      <c r="AC71" s="271">
        <v>1.1411069652197683</v>
      </c>
      <c r="AD71" s="271">
        <v>4.3996814340587544</v>
      </c>
      <c r="AE71" s="272">
        <v>123.74780827478203</v>
      </c>
      <c r="AF71" s="272"/>
      <c r="AG71" s="271">
        <v>0.12548871062949085</v>
      </c>
      <c r="AH71" s="271">
        <v>0.09751407249989516</v>
      </c>
      <c r="AI71" s="271">
        <v>0.03995456984992709</v>
      </c>
      <c r="AJ71" s="387">
        <v>5.842945426187038</v>
      </c>
      <c r="AK71" s="272">
        <v>7.974334759595368</v>
      </c>
      <c r="AL71" s="272">
        <v>45.055714024904105</v>
      </c>
      <c r="AM71" s="271">
        <v>0.18411836877558785</v>
      </c>
      <c r="AN71" s="272">
        <v>1.8805417367507409</v>
      </c>
      <c r="AO71" s="272">
        <v>4.851991176342162</v>
      </c>
      <c r="AP71" s="272">
        <v>3.570571243940184</v>
      </c>
      <c r="AQ71" s="272">
        <v>9.06310663272949</v>
      </c>
      <c r="AR71" s="272">
        <v>3.8847829135221383</v>
      </c>
      <c r="AS71" s="272">
        <v>7.178041860618265</v>
      </c>
      <c r="AT71" s="272">
        <v>7.300774165709649</v>
      </c>
      <c r="AU71" s="272">
        <v>1.3229779053984347</v>
      </c>
      <c r="AV71" s="272">
        <v>14.812902620033462</v>
      </c>
      <c r="AW71" s="273">
        <v>0.32562393258138</v>
      </c>
      <c r="AX71" s="272">
        <v>38.66814609228611</v>
      </c>
      <c r="AY71" s="278">
        <v>3.144201987640508</v>
      </c>
    </row>
    <row r="72" spans="1:51" s="10" customFormat="1" ht="12.75">
      <c r="A72" s="279"/>
      <c r="B72" s="271"/>
      <c r="C72" s="271"/>
      <c r="D72" s="271"/>
      <c r="E72" s="271"/>
      <c r="F72" s="272"/>
      <c r="G72" s="272"/>
      <c r="H72" s="271"/>
      <c r="I72" s="271"/>
      <c r="J72" s="271"/>
      <c r="K72" s="278"/>
      <c r="L72" s="291"/>
      <c r="M72" s="272"/>
      <c r="N72" s="271"/>
      <c r="O72" s="272"/>
      <c r="P72" s="272"/>
      <c r="Q72" s="272"/>
      <c r="R72" s="272"/>
      <c r="S72" s="272"/>
      <c r="T72" s="272"/>
      <c r="U72" s="272"/>
      <c r="V72" s="272"/>
      <c r="W72" s="272"/>
      <c r="X72" s="273"/>
      <c r="Y72" s="272"/>
      <c r="Z72" s="278"/>
      <c r="AA72" s="295"/>
      <c r="AB72" s="271"/>
      <c r="AC72" s="271"/>
      <c r="AD72" s="271"/>
      <c r="AE72" s="272"/>
      <c r="AF72" s="272"/>
      <c r="AG72" s="271"/>
      <c r="AH72" s="271"/>
      <c r="AI72" s="271"/>
      <c r="AJ72" s="387"/>
      <c r="AK72" s="272"/>
      <c r="AL72" s="272"/>
      <c r="AM72" s="271"/>
      <c r="AN72" s="272"/>
      <c r="AO72" s="272"/>
      <c r="AP72" s="272"/>
      <c r="AQ72" s="272"/>
      <c r="AR72" s="272"/>
      <c r="AS72" s="272"/>
      <c r="AT72" s="272"/>
      <c r="AU72" s="272"/>
      <c r="AV72" s="272"/>
      <c r="AW72" s="273"/>
      <c r="AX72" s="272"/>
      <c r="AY72" s="278"/>
    </row>
    <row r="73" spans="1:51" s="10" customFormat="1" ht="12.75">
      <c r="A73" s="265" t="s">
        <v>39</v>
      </c>
      <c r="B73" s="271"/>
      <c r="C73" s="271"/>
      <c r="D73" s="271"/>
      <c r="E73" s="271"/>
      <c r="F73" s="272"/>
      <c r="G73" s="272"/>
      <c r="H73" s="271"/>
      <c r="I73" s="271"/>
      <c r="J73" s="271"/>
      <c r="K73" s="278"/>
      <c r="L73" s="291"/>
      <c r="M73" s="272"/>
      <c r="N73" s="271"/>
      <c r="O73" s="272"/>
      <c r="P73" s="272"/>
      <c r="Q73" s="272"/>
      <c r="R73" s="272"/>
      <c r="S73" s="272"/>
      <c r="T73" s="272"/>
      <c r="U73" s="272"/>
      <c r="V73" s="272"/>
      <c r="W73" s="272"/>
      <c r="X73" s="273"/>
      <c r="Y73" s="272"/>
      <c r="Z73" s="278"/>
      <c r="AA73" s="295"/>
      <c r="AB73" s="271"/>
      <c r="AC73" s="271"/>
      <c r="AD73" s="271"/>
      <c r="AE73" s="272"/>
      <c r="AF73" s="272"/>
      <c r="AG73" s="271"/>
      <c r="AH73" s="271"/>
      <c r="AI73" s="271"/>
      <c r="AJ73" s="387"/>
      <c r="AK73" s="272"/>
      <c r="AL73" s="272"/>
      <c r="AM73" s="271"/>
      <c r="AN73" s="272"/>
      <c r="AO73" s="272"/>
      <c r="AP73" s="272"/>
      <c r="AQ73" s="272"/>
      <c r="AR73" s="272"/>
      <c r="AS73" s="272"/>
      <c r="AT73" s="272"/>
      <c r="AU73" s="272"/>
      <c r="AV73" s="272"/>
      <c r="AW73" s="273"/>
      <c r="AX73" s="272"/>
      <c r="AY73" s="278"/>
    </row>
    <row r="74" spans="1:51" s="10" customFormat="1" ht="12.75">
      <c r="A74" s="230" t="s">
        <v>40</v>
      </c>
      <c r="B74" s="271"/>
      <c r="C74" s="271"/>
      <c r="D74" s="271"/>
      <c r="E74" s="271"/>
      <c r="F74" s="272"/>
      <c r="G74" s="272"/>
      <c r="H74" s="271"/>
      <c r="I74" s="271"/>
      <c r="J74" s="271"/>
      <c r="K74" s="278"/>
      <c r="L74" s="291"/>
      <c r="M74" s="272"/>
      <c r="N74" s="271"/>
      <c r="O74" s="272"/>
      <c r="P74" s="272"/>
      <c r="Q74" s="272"/>
      <c r="R74" s="272"/>
      <c r="S74" s="272"/>
      <c r="T74" s="272"/>
      <c r="U74" s="272"/>
      <c r="V74" s="272"/>
      <c r="W74" s="272"/>
      <c r="X74" s="273"/>
      <c r="Y74" s="272"/>
      <c r="Z74" s="278"/>
      <c r="AA74" s="295"/>
      <c r="AB74" s="271"/>
      <c r="AC74" s="271"/>
      <c r="AD74" s="271"/>
      <c r="AE74" s="272"/>
      <c r="AF74" s="272"/>
      <c r="AG74" s="271"/>
      <c r="AH74" s="271"/>
      <c r="AI74" s="271"/>
      <c r="AJ74" s="387"/>
      <c r="AK74" s="272"/>
      <c r="AL74" s="272"/>
      <c r="AM74" s="271"/>
      <c r="AN74" s="272"/>
      <c r="AO74" s="272"/>
      <c r="AP74" s="272"/>
      <c r="AQ74" s="272"/>
      <c r="AR74" s="272"/>
      <c r="AS74" s="272"/>
      <c r="AT74" s="272"/>
      <c r="AU74" s="272"/>
      <c r="AV74" s="272"/>
      <c r="AW74" s="273"/>
      <c r="AX74" s="272"/>
      <c r="AY74" s="278"/>
    </row>
    <row r="75" spans="1:51" s="10" customFormat="1" ht="12.75">
      <c r="A75" s="279" t="s">
        <v>29</v>
      </c>
      <c r="B75" s="271">
        <v>0.618780506166952</v>
      </c>
      <c r="C75" s="271">
        <v>0.33631594495674144</v>
      </c>
      <c r="D75" s="271">
        <v>3.342109705408042</v>
      </c>
      <c r="E75" s="271">
        <v>17.03551629692849</v>
      </c>
      <c r="F75" s="272">
        <v>1130.3146688719123</v>
      </c>
      <c r="G75" s="272">
        <v>20438.2792298555</v>
      </c>
      <c r="H75" s="271">
        <v>0.6541948151516935</v>
      </c>
      <c r="I75" s="271">
        <v>15.611821778246828</v>
      </c>
      <c r="J75" s="271">
        <v>0.18282647886703124</v>
      </c>
      <c r="K75" s="278">
        <v>1742.7006334286823</v>
      </c>
      <c r="L75" s="291"/>
      <c r="M75" s="272">
        <v>407.30216225533826</v>
      </c>
      <c r="N75" s="271">
        <v>1.7535790806266074</v>
      </c>
      <c r="O75" s="272">
        <v>15.606427071341479</v>
      </c>
      <c r="P75" s="272">
        <v>214.6011643842825</v>
      </c>
      <c r="Q75" s="272">
        <v>151.86844441882462</v>
      </c>
      <c r="R75" s="272">
        <v>807.1337069617721</v>
      </c>
      <c r="S75" s="272">
        <v>101.92787779053188</v>
      </c>
      <c r="T75" s="272">
        <v>29.780132968920462</v>
      </c>
      <c r="U75" s="272">
        <v>357.3104270136969</v>
      </c>
      <c r="V75" s="272">
        <v>32.79908115649144</v>
      </c>
      <c r="W75" s="272">
        <v>83.40483975831675</v>
      </c>
      <c r="X75" s="272">
        <v>197.84856037393104</v>
      </c>
      <c r="Y75" s="272">
        <v>252.7729499423833</v>
      </c>
      <c r="Z75" s="278">
        <v>9.276869600112164</v>
      </c>
      <c r="AA75" s="295">
        <v>0.19502997761554391</v>
      </c>
      <c r="AB75" s="271">
        <v>0.1533857627198999</v>
      </c>
      <c r="AC75" s="271">
        <v>1.1826675741166128</v>
      </c>
      <c r="AD75" s="271">
        <v>3.759390182257732</v>
      </c>
      <c r="AE75" s="272">
        <v>59.44081786697224</v>
      </c>
      <c r="AF75" s="272">
        <v>1054.8326447591226</v>
      </c>
      <c r="AG75" s="271">
        <v>0.09069251012379344</v>
      </c>
      <c r="AH75" s="271">
        <v>0.4198253581229586</v>
      </c>
      <c r="AI75" s="271">
        <v>0.05244407646770366</v>
      </c>
      <c r="AJ75" s="387">
        <v>18.128904940776167</v>
      </c>
      <c r="AK75" s="272"/>
      <c r="AL75" s="272">
        <v>28.648460855421394</v>
      </c>
      <c r="AM75" s="271">
        <v>0.13163372131558468</v>
      </c>
      <c r="AN75" s="272">
        <v>1.6895734277148855</v>
      </c>
      <c r="AO75" s="272">
        <v>4.541432343543377</v>
      </c>
      <c r="AP75" s="272">
        <v>11.521595191905382</v>
      </c>
      <c r="AQ75" s="272">
        <v>5.984997543767597</v>
      </c>
      <c r="AR75" s="272">
        <v>6.381758393244381</v>
      </c>
      <c r="AS75" s="272">
        <v>2.656232827900301</v>
      </c>
      <c r="AT75" s="272">
        <v>9.436564669487272</v>
      </c>
      <c r="AU75" s="272">
        <v>1.7218474390053493</v>
      </c>
      <c r="AV75" s="272">
        <v>16.797040114888617</v>
      </c>
      <c r="AW75" s="272">
        <v>10.038112184866424</v>
      </c>
      <c r="AX75" s="272">
        <v>27.629081125742797</v>
      </c>
      <c r="AY75" s="278">
        <v>3.0400461683652025</v>
      </c>
    </row>
    <row r="76" spans="1:51" s="10" customFormat="1" ht="12.75">
      <c r="A76" s="279" t="s">
        <v>7</v>
      </c>
      <c r="B76" s="271">
        <v>0.43952508094893344</v>
      </c>
      <c r="C76" s="271">
        <v>0.3203581342298039</v>
      </c>
      <c r="D76" s="271">
        <v>3.445379780115082</v>
      </c>
      <c r="E76" s="271">
        <v>17.138061979538424</v>
      </c>
      <c r="F76" s="272">
        <v>1108.5699227111063</v>
      </c>
      <c r="G76" s="272">
        <v>16800.585590839153</v>
      </c>
      <c r="H76" s="271">
        <v>0.6568498512573837</v>
      </c>
      <c r="I76" s="271">
        <v>6.059689578134184</v>
      </c>
      <c r="J76" s="271">
        <v>0.18653295625047306</v>
      </c>
      <c r="K76" s="278">
        <v>1860.5089418746834</v>
      </c>
      <c r="L76" s="291"/>
      <c r="M76" s="272">
        <v>218.604350303263</v>
      </c>
      <c r="N76" s="271">
        <v>1.7535790806266074</v>
      </c>
      <c r="O76" s="272">
        <v>12.190898942125024</v>
      </c>
      <c r="P76" s="272">
        <v>197.9964392123882</v>
      </c>
      <c r="Q76" s="272">
        <v>146.0129665880038</v>
      </c>
      <c r="R76" s="272">
        <v>682.9956638629612</v>
      </c>
      <c r="S76" s="272">
        <v>78.87474673790021</v>
      </c>
      <c r="T76" s="272">
        <v>28.093338165938775</v>
      </c>
      <c r="U76" s="272">
        <v>162.16514146517113</v>
      </c>
      <c r="V76" s="272">
        <v>31.07268567580264</v>
      </c>
      <c r="W76" s="272">
        <v>75.29011365476589</v>
      </c>
      <c r="X76" s="272">
        <v>166.73666738731168</v>
      </c>
      <c r="Y76" s="272">
        <v>239.98162900190283</v>
      </c>
      <c r="Z76" s="278">
        <v>8.659452677558392</v>
      </c>
      <c r="AA76" s="295">
        <v>0.20345347269491473</v>
      </c>
      <c r="AB76" s="271">
        <v>0.15491399052637475</v>
      </c>
      <c r="AC76" s="271">
        <v>1.270410763488803</v>
      </c>
      <c r="AD76" s="271">
        <v>4.5334190742558675</v>
      </c>
      <c r="AE76" s="272">
        <v>191.45124375646878</v>
      </c>
      <c r="AF76" s="272">
        <v>3039.7913415800213</v>
      </c>
      <c r="AG76" s="271">
        <v>0.1489151848890194</v>
      </c>
      <c r="AH76" s="271">
        <v>0.9772028483339779</v>
      </c>
      <c r="AI76" s="271">
        <v>0.06251911445821211</v>
      </c>
      <c r="AJ76" s="387">
        <v>260.71899224459867</v>
      </c>
      <c r="AK76" s="272"/>
      <c r="AL76" s="272">
        <v>49.81478094682498</v>
      </c>
      <c r="AM76" s="271">
        <v>0.22722694030872476</v>
      </c>
      <c r="AN76" s="272">
        <v>2.84035264944026</v>
      </c>
      <c r="AO76" s="272">
        <v>29.57852814081975</v>
      </c>
      <c r="AP76" s="272">
        <v>27.525701689953433</v>
      </c>
      <c r="AQ76" s="272">
        <v>93.05843854543406</v>
      </c>
      <c r="AR76" s="272">
        <v>14.989622202733369</v>
      </c>
      <c r="AS76" s="272">
        <v>5.56645052206216</v>
      </c>
      <c r="AT76" s="272">
        <v>26.81329363640159</v>
      </c>
      <c r="AU76" s="272">
        <v>5.563383267026158</v>
      </c>
      <c r="AV76" s="272">
        <v>21.81291314312528</v>
      </c>
      <c r="AW76" s="272">
        <v>30.08454230002348</v>
      </c>
      <c r="AX76" s="272">
        <v>50.9288312310187</v>
      </c>
      <c r="AY76" s="278">
        <v>3.3883294277320175</v>
      </c>
    </row>
    <row r="77" spans="1:51" s="10" customFormat="1" ht="12.75">
      <c r="A77" s="279" t="s">
        <v>8</v>
      </c>
      <c r="B77" s="271">
        <v>0.38825379938314747</v>
      </c>
      <c r="C77" s="271">
        <v>0.2931894874187786</v>
      </c>
      <c r="D77" s="271">
        <v>3.2130460118381965</v>
      </c>
      <c r="E77" s="271">
        <v>16.23759521310479</v>
      </c>
      <c r="F77" s="272">
        <v>931.8807777859188</v>
      </c>
      <c r="G77" s="272">
        <v>16596.19713968734</v>
      </c>
      <c r="H77" s="271">
        <v>0.6157624895969476</v>
      </c>
      <c r="I77" s="271">
        <v>2.0609731314632</v>
      </c>
      <c r="J77" s="271">
        <v>0.1732640982846108</v>
      </c>
      <c r="K77" s="278">
        <v>1751.6868157736385</v>
      </c>
      <c r="L77" s="291"/>
      <c r="M77" s="272">
        <v>128.05572432430932</v>
      </c>
      <c r="N77" s="271">
        <v>1.751170430421046</v>
      </c>
      <c r="O77" s="272">
        <v>11.303914123254309</v>
      </c>
      <c r="P77" s="272">
        <v>181.1003866050517</v>
      </c>
      <c r="Q77" s="272">
        <v>142.3295578098841</v>
      </c>
      <c r="R77" s="272">
        <v>605.9520145322394</v>
      </c>
      <c r="S77" s="272">
        <v>59.60156706830723</v>
      </c>
      <c r="T77" s="272">
        <v>27.025134888367536</v>
      </c>
      <c r="U77" s="272">
        <v>79.85713379294558</v>
      </c>
      <c r="V77" s="272">
        <v>29.972068735476093</v>
      </c>
      <c r="W77" s="272">
        <v>71.52068306401819</v>
      </c>
      <c r="X77" s="272">
        <v>148.80034718711232</v>
      </c>
      <c r="Y77" s="272">
        <v>209.9389558844133</v>
      </c>
      <c r="Z77" s="278">
        <v>8.775799299593501</v>
      </c>
      <c r="AA77" s="295">
        <v>0.16699499866942102</v>
      </c>
      <c r="AB77" s="271">
        <v>0.14096683005402832</v>
      </c>
      <c r="AC77" s="271">
        <v>1.037186143032895</v>
      </c>
      <c r="AD77" s="271">
        <v>4.269713076950648</v>
      </c>
      <c r="AE77" s="272">
        <v>155.14017661115372</v>
      </c>
      <c r="AF77" s="272">
        <v>2586.497428852344</v>
      </c>
      <c r="AG77" s="271">
        <v>0.10784582587954866</v>
      </c>
      <c r="AH77" s="271">
        <v>0.2768802568868087</v>
      </c>
      <c r="AI77" s="271">
        <v>0.03615559027959338</v>
      </c>
      <c r="AJ77" s="387">
        <v>206.45895896339502</v>
      </c>
      <c r="AK77" s="272"/>
      <c r="AL77" s="272">
        <v>36.754846440216724</v>
      </c>
      <c r="AM77" s="271">
        <v>0.1832089831513723</v>
      </c>
      <c r="AN77" s="272">
        <v>2.195703122269455</v>
      </c>
      <c r="AO77" s="272">
        <v>22.392916335498526</v>
      </c>
      <c r="AP77" s="272">
        <v>16.965280682945863</v>
      </c>
      <c r="AQ77" s="272">
        <v>67.15729958446427</v>
      </c>
      <c r="AR77" s="272">
        <v>8.28255848327857</v>
      </c>
      <c r="AS77" s="272">
        <v>4.665626243224793</v>
      </c>
      <c r="AT77" s="272">
        <v>11.95856771054615</v>
      </c>
      <c r="AU77" s="272">
        <v>4.235054511120524</v>
      </c>
      <c r="AV77" s="272">
        <v>16.469617999315343</v>
      </c>
      <c r="AW77" s="272">
        <v>20.51022404097521</v>
      </c>
      <c r="AX77" s="272">
        <v>42.922496670085536</v>
      </c>
      <c r="AY77" s="278">
        <v>2.493304815876794</v>
      </c>
    </row>
    <row r="78" spans="1:51" s="10" customFormat="1" ht="12.75">
      <c r="A78" s="279" t="s">
        <v>24</v>
      </c>
      <c r="B78" s="271">
        <v>0.2266526855314675</v>
      </c>
      <c r="C78" s="271">
        <v>0.19361338013053483</v>
      </c>
      <c r="D78" s="271">
        <v>2.2794366323625534</v>
      </c>
      <c r="E78" s="271">
        <v>11.557070615627836</v>
      </c>
      <c r="F78" s="272">
        <v>1251.4678669436075</v>
      </c>
      <c r="G78" s="272">
        <v>278.0550313462259</v>
      </c>
      <c r="H78" s="271">
        <v>0.48782438559897556</v>
      </c>
      <c r="I78" s="271">
        <v>0.02926313640080941</v>
      </c>
      <c r="J78" s="271">
        <v>0.13291955619264947</v>
      </c>
      <c r="K78" s="278">
        <v>1069.1775265765946</v>
      </c>
      <c r="L78" s="291"/>
      <c r="M78" s="272">
        <v>28.6950816884316</v>
      </c>
      <c r="N78" s="271">
        <v>1.3074392406744595</v>
      </c>
      <c r="O78" s="272">
        <v>1.2708567312953094</v>
      </c>
      <c r="P78" s="272">
        <v>10.125152980877617</v>
      </c>
      <c r="Q78" s="272">
        <v>26.4220054776348</v>
      </c>
      <c r="R78" s="272">
        <v>40.85676585019169</v>
      </c>
      <c r="S78" s="272">
        <v>39.24605605574094</v>
      </c>
      <c r="T78" s="272">
        <v>23.035797484792432</v>
      </c>
      <c r="U78" s="272">
        <v>22.384047253051033</v>
      </c>
      <c r="V78" s="272">
        <v>4.729023013040738</v>
      </c>
      <c r="W78" s="272">
        <v>60.22374014306318</v>
      </c>
      <c r="X78" s="272">
        <v>54.41980857157736</v>
      </c>
      <c r="Y78" s="272">
        <v>151.5774780705222</v>
      </c>
      <c r="Z78" s="278">
        <v>9.079936738197206</v>
      </c>
      <c r="AA78" s="295">
        <v>0.09533241568691726</v>
      </c>
      <c r="AB78" s="271">
        <v>0.08245706615283513</v>
      </c>
      <c r="AC78" s="271">
        <v>0.6262055336967352</v>
      </c>
      <c r="AD78" s="271">
        <v>2.859724603925647</v>
      </c>
      <c r="AE78" s="272">
        <v>222.79606308037143</v>
      </c>
      <c r="AF78" s="272">
        <v>64.405311851307</v>
      </c>
      <c r="AG78" s="271">
        <v>0.0820866450165317</v>
      </c>
      <c r="AH78" s="271">
        <v>0.03792613556581388</v>
      </c>
      <c r="AI78" s="271">
        <v>0.026002210034545288</v>
      </c>
      <c r="AJ78" s="387">
        <v>148.55028525692063</v>
      </c>
      <c r="AK78" s="272"/>
      <c r="AL78" s="272">
        <v>16.146222462978827</v>
      </c>
      <c r="AM78" s="271">
        <v>0.16448336479136805</v>
      </c>
      <c r="AN78" s="272">
        <v>0.7289043243386222</v>
      </c>
      <c r="AO78" s="272">
        <v>2.4787398358104866</v>
      </c>
      <c r="AP78" s="272">
        <v>4.1599148793149965</v>
      </c>
      <c r="AQ78" s="272">
        <v>7.114136356487305</v>
      </c>
      <c r="AR78" s="272">
        <v>6.03468780242451</v>
      </c>
      <c r="AS78" s="272">
        <v>3.786599391072611</v>
      </c>
      <c r="AT78" s="272">
        <v>4.904228958697841</v>
      </c>
      <c r="AU78" s="272">
        <v>0.9771849874293828</v>
      </c>
      <c r="AV78" s="272">
        <v>11.477343218911274</v>
      </c>
      <c r="AW78" s="272">
        <v>8.665299218307865</v>
      </c>
      <c r="AX78" s="272">
        <v>29.628673882439767</v>
      </c>
      <c r="AY78" s="278">
        <v>1.979218238341423</v>
      </c>
    </row>
    <row r="79" spans="1:51" s="10" customFormat="1" ht="12.75">
      <c r="A79" s="279" t="s">
        <v>10</v>
      </c>
      <c r="B79" s="271">
        <v>0.39295164278298533</v>
      </c>
      <c r="C79" s="271">
        <v>0.3048679119950136</v>
      </c>
      <c r="D79" s="271">
        <v>3.376917343083467</v>
      </c>
      <c r="E79" s="271">
        <v>17.19914513297557</v>
      </c>
      <c r="F79" s="272">
        <v>1080.6184337203208</v>
      </c>
      <c r="G79" s="272">
        <v>17398.010472198264</v>
      </c>
      <c r="H79" s="271">
        <v>0.6567250494329224</v>
      </c>
      <c r="I79" s="271">
        <v>0.7005439518403198</v>
      </c>
      <c r="J79" s="271">
        <v>0.18247503494310535</v>
      </c>
      <c r="K79" s="278">
        <v>1969.5029374904166</v>
      </c>
      <c r="L79" s="291"/>
      <c r="M79" s="272">
        <v>100.42824381469805</v>
      </c>
      <c r="N79" s="271">
        <v>1.7535790806266074</v>
      </c>
      <c r="O79" s="272">
        <v>10.421102778836365</v>
      </c>
      <c r="P79" s="272">
        <v>174.68271745092017</v>
      </c>
      <c r="Q79" s="272">
        <v>154.4226964060316</v>
      </c>
      <c r="R79" s="272">
        <v>588.8077344220569</v>
      </c>
      <c r="S79" s="272">
        <v>45.363118992155165</v>
      </c>
      <c r="T79" s="272">
        <v>30.506657184480552</v>
      </c>
      <c r="U79" s="272">
        <v>58.742700411807476</v>
      </c>
      <c r="V79" s="272">
        <v>31.812845225075534</v>
      </c>
      <c r="W79" s="272">
        <v>78.41563036454971</v>
      </c>
      <c r="X79" s="272">
        <v>175.2158739130005</v>
      </c>
      <c r="Y79" s="272">
        <v>220.45355431661508</v>
      </c>
      <c r="Z79" s="278">
        <v>9.8329926278994</v>
      </c>
      <c r="AA79" s="295">
        <v>0.17091426528311066</v>
      </c>
      <c r="AB79" s="271">
        <v>0.14497880960027093</v>
      </c>
      <c r="AC79" s="271">
        <v>1.066916389636834</v>
      </c>
      <c r="AD79" s="271">
        <v>4.393439371082037</v>
      </c>
      <c r="AE79" s="272">
        <v>176.27183388235517</v>
      </c>
      <c r="AF79" s="272">
        <v>2720.068261748803</v>
      </c>
      <c r="AG79" s="271">
        <v>0.11302901674735193</v>
      </c>
      <c r="AH79" s="271">
        <v>0.13726467745250065</v>
      </c>
      <c r="AI79" s="271">
        <v>0.03760974209416973</v>
      </c>
      <c r="AJ79" s="387">
        <v>233.2403412611776</v>
      </c>
      <c r="AK79" s="272"/>
      <c r="AL79" s="272">
        <v>34.56575327153551</v>
      </c>
      <c r="AM79" s="271">
        <v>0.18452791263819862</v>
      </c>
      <c r="AN79" s="272">
        <v>2.1388497667302993</v>
      </c>
      <c r="AO79" s="272">
        <v>21.73400569626342</v>
      </c>
      <c r="AP79" s="272">
        <v>18.441199744426235</v>
      </c>
      <c r="AQ79" s="272">
        <v>65.74083470786168</v>
      </c>
      <c r="AR79" s="272">
        <v>6.878902474455314</v>
      </c>
      <c r="AS79" s="272">
        <v>5.055872918677995</v>
      </c>
      <c r="AT79" s="272">
        <v>10.036227875453585</v>
      </c>
      <c r="AU79" s="272">
        <v>4.537192932590502</v>
      </c>
      <c r="AV79" s="272">
        <v>17.232560259706077</v>
      </c>
      <c r="AW79" s="272">
        <v>24.254939521154377</v>
      </c>
      <c r="AX79" s="272">
        <v>44.53057614972562</v>
      </c>
      <c r="AY79" s="278">
        <v>2.6472214815711546</v>
      </c>
    </row>
    <row r="80" spans="1:51" s="10" customFormat="1" ht="12.75">
      <c r="A80" s="279" t="s">
        <v>11</v>
      </c>
      <c r="B80" s="271">
        <v>0.4054188913678354</v>
      </c>
      <c r="C80" s="271">
        <v>0.29292454378747596</v>
      </c>
      <c r="D80" s="271">
        <v>3.308603777651401</v>
      </c>
      <c r="E80" s="271">
        <v>17.301700509808505</v>
      </c>
      <c r="F80" s="272">
        <v>137.62255522847704</v>
      </c>
      <c r="G80" s="272">
        <v>18254.114806376158</v>
      </c>
      <c r="H80" s="271">
        <v>0.6497355487597793</v>
      </c>
      <c r="I80" s="271">
        <v>0.20726728811697326</v>
      </c>
      <c r="J80" s="271">
        <v>0.18403848135797707</v>
      </c>
      <c r="K80" s="278">
        <v>1900.5375359826537</v>
      </c>
      <c r="L80" s="291"/>
      <c r="M80" s="272">
        <v>88.38854558397757</v>
      </c>
      <c r="N80" s="271">
        <v>1.5879144399525855</v>
      </c>
      <c r="O80" s="272">
        <v>6.5456106936277685</v>
      </c>
      <c r="P80" s="272">
        <v>98.33679379458083</v>
      </c>
      <c r="Q80" s="272">
        <v>132.15795514145393</v>
      </c>
      <c r="R80" s="272">
        <v>426.4233112182832</v>
      </c>
      <c r="S80" s="272">
        <v>24.39549954018195</v>
      </c>
      <c r="T80" s="272">
        <v>30.731236834833595</v>
      </c>
      <c r="U80" s="272">
        <v>39.7041120647346</v>
      </c>
      <c r="V80" s="272">
        <v>23.680721677878832</v>
      </c>
      <c r="W80" s="272">
        <v>79.95175304008956</v>
      </c>
      <c r="X80" s="272">
        <v>148.97983778139837</v>
      </c>
      <c r="Y80" s="272">
        <v>203.78134275492826</v>
      </c>
      <c r="Z80" s="278">
        <v>7.078296608235126</v>
      </c>
      <c r="AA80" s="295">
        <v>0.17410128847124562</v>
      </c>
      <c r="AB80" s="271">
        <v>0.14516330830061314</v>
      </c>
      <c r="AC80" s="271">
        <v>1.0857824274506969</v>
      </c>
      <c r="AD80" s="271">
        <v>4.532330832432809</v>
      </c>
      <c r="AE80" s="272">
        <v>74.75693301007806</v>
      </c>
      <c r="AF80" s="272">
        <v>3069.6361112243294</v>
      </c>
      <c r="AG80" s="271">
        <v>0.11906501641681924</v>
      </c>
      <c r="AH80" s="271">
        <v>0.08823272528233732</v>
      </c>
      <c r="AI80" s="271">
        <v>0.03956302667767615</v>
      </c>
      <c r="AJ80" s="387">
        <v>247.62215018167402</v>
      </c>
      <c r="AK80" s="272"/>
      <c r="AL80" s="272">
        <v>33.91588426814513</v>
      </c>
      <c r="AM80" s="271">
        <v>0.18594999661297326</v>
      </c>
      <c r="AN80" s="272">
        <v>1.8097528406434065</v>
      </c>
      <c r="AO80" s="272">
        <v>13.913858292056478</v>
      </c>
      <c r="AP80" s="272">
        <v>17.458070346213294</v>
      </c>
      <c r="AQ80" s="272">
        <v>53.540794072222624</v>
      </c>
      <c r="AR80" s="272">
        <v>4.964703080757442</v>
      </c>
      <c r="AS80" s="272">
        <v>5.399611670779733</v>
      </c>
      <c r="AT80" s="272">
        <v>8.610198434109856</v>
      </c>
      <c r="AU80" s="272">
        <v>3.5241962569278256</v>
      </c>
      <c r="AV80" s="272">
        <v>18.04502404217802</v>
      </c>
      <c r="AW80" s="272">
        <v>22.38207963554609</v>
      </c>
      <c r="AX80" s="272">
        <v>45.02790397475185</v>
      </c>
      <c r="AY80" s="278">
        <v>2.411671103605813</v>
      </c>
    </row>
    <row r="81" spans="1:51" s="10" customFormat="1" ht="12.75">
      <c r="A81" s="279" t="s">
        <v>25</v>
      </c>
      <c r="B81" s="271">
        <v>0.2573335050324392</v>
      </c>
      <c r="C81" s="271">
        <v>0.20980686504500215</v>
      </c>
      <c r="D81" s="271">
        <v>2.6805524028479906</v>
      </c>
      <c r="E81" s="271">
        <v>14.355306820476844</v>
      </c>
      <c r="F81" s="272">
        <v>950.1214452384061</v>
      </c>
      <c r="G81" s="272">
        <v>61.50638242868093</v>
      </c>
      <c r="H81" s="271">
        <v>0.5885859305393261</v>
      </c>
      <c r="I81" s="271">
        <v>0.03147560124987395</v>
      </c>
      <c r="J81" s="271">
        <v>0.16355299721859548</v>
      </c>
      <c r="K81" s="278">
        <v>1104.3584558327561</v>
      </c>
      <c r="L81" s="291"/>
      <c r="M81" s="272">
        <v>28.78834639947511</v>
      </c>
      <c r="N81" s="271">
        <v>0.6114155211863873</v>
      </c>
      <c r="O81" s="272">
        <v>0.9901057085606803</v>
      </c>
      <c r="P81" s="272">
        <v>2.1944087748658543</v>
      </c>
      <c r="Q81" s="272">
        <v>28.564536982732232</v>
      </c>
      <c r="R81" s="272">
        <v>20.912538542503974</v>
      </c>
      <c r="S81" s="272">
        <v>13.563406220342895</v>
      </c>
      <c r="T81" s="272">
        <v>26.46301755630683</v>
      </c>
      <c r="U81" s="272">
        <v>23.333152943392985</v>
      </c>
      <c r="V81" s="272">
        <v>4.414840001315024</v>
      </c>
      <c r="W81" s="272">
        <v>68.42461493856361</v>
      </c>
      <c r="X81" s="272">
        <v>15.82938172203971</v>
      </c>
      <c r="Y81" s="272">
        <v>164.94494521522822</v>
      </c>
      <c r="Z81" s="278">
        <v>3.7674473429578055</v>
      </c>
      <c r="AA81" s="295">
        <v>0.14898847962424838</v>
      </c>
      <c r="AB81" s="271">
        <v>0.12547816114578403</v>
      </c>
      <c r="AC81" s="271">
        <v>1.1453483274271432</v>
      </c>
      <c r="AD81" s="271">
        <v>5.917743650744358</v>
      </c>
      <c r="AE81" s="272">
        <v>323.38048853386346</v>
      </c>
      <c r="AF81" s="272">
        <v>38.096990624498645</v>
      </c>
      <c r="AG81" s="271">
        <v>0.1919136501028682</v>
      </c>
      <c r="AH81" s="271">
        <v>0.04743712083212183</v>
      </c>
      <c r="AI81" s="271">
        <v>0.057309576230285056</v>
      </c>
      <c r="AJ81" s="387">
        <v>332.08107654640196</v>
      </c>
      <c r="AK81" s="272"/>
      <c r="AL81" s="272">
        <v>22.311210489007777</v>
      </c>
      <c r="AM81" s="271">
        <v>0.1755357032421118</v>
      </c>
      <c r="AN81" s="272">
        <v>0.9304077630396232</v>
      </c>
      <c r="AO81" s="272">
        <v>1.9779385355981556</v>
      </c>
      <c r="AP81" s="272">
        <v>9.191939536513289</v>
      </c>
      <c r="AQ81" s="272">
        <v>8.16199995220161</v>
      </c>
      <c r="AR81" s="272">
        <v>5.22481599699937</v>
      </c>
      <c r="AS81" s="272">
        <v>8.600787249324565</v>
      </c>
      <c r="AT81" s="272">
        <v>9.066359137436393</v>
      </c>
      <c r="AU81" s="272">
        <v>1.730230460777173</v>
      </c>
      <c r="AV81" s="272">
        <v>24.05846441927607</v>
      </c>
      <c r="AW81" s="272">
        <v>4.875333111171459</v>
      </c>
      <c r="AX81" s="272">
        <v>59.34992500575223</v>
      </c>
      <c r="AY81" s="278">
        <v>2.0274940462790063</v>
      </c>
    </row>
    <row r="82" spans="1:51" s="10" customFormat="1" ht="12.75">
      <c r="A82" s="279" t="s">
        <v>13</v>
      </c>
      <c r="B82" s="271">
        <v>0.39217914357078004</v>
      </c>
      <c r="C82" s="271">
        <v>0.2930360439533529</v>
      </c>
      <c r="D82" s="271">
        <v>3.2656517346930376</v>
      </c>
      <c r="E82" s="271">
        <v>16.8169645826603</v>
      </c>
      <c r="F82" s="272">
        <v>534.3358815117659</v>
      </c>
      <c r="G82" s="272">
        <v>17412.662006881474</v>
      </c>
      <c r="H82" s="271">
        <v>0.637903091178345</v>
      </c>
      <c r="I82" s="271">
        <v>0.387271803948269</v>
      </c>
      <c r="J82" s="271">
        <v>0.17834036287356925</v>
      </c>
      <c r="K82" s="278">
        <v>1898.9895873006294</v>
      </c>
      <c r="L82" s="291"/>
      <c r="M82" s="272">
        <v>91.27711725773786</v>
      </c>
      <c r="N82" s="271">
        <v>1.7518737021429196</v>
      </c>
      <c r="O82" s="272">
        <v>9.130094526404754</v>
      </c>
      <c r="P82" s="272">
        <v>151.66142095973808</v>
      </c>
      <c r="Q82" s="272">
        <v>146.05530161553543</v>
      </c>
      <c r="R82" s="272">
        <v>517.5810747594845</v>
      </c>
      <c r="S82" s="272">
        <v>37.94649091557473</v>
      </c>
      <c r="T82" s="272">
        <v>29.816825171575147</v>
      </c>
      <c r="U82" s="272">
        <v>45.38424761019628</v>
      </c>
      <c r="V82" s="272">
        <v>30.607160434849224</v>
      </c>
      <c r="W82" s="272">
        <v>76.84323611243566</v>
      </c>
      <c r="X82" s="272">
        <v>168.247527743165</v>
      </c>
      <c r="Y82" s="272">
        <v>210.49960474433914</v>
      </c>
      <c r="Z82" s="278">
        <v>9.423134329249178</v>
      </c>
      <c r="AA82" s="295">
        <v>0.16399972915323097</v>
      </c>
      <c r="AB82" s="271">
        <v>0.13816392890135762</v>
      </c>
      <c r="AC82" s="271">
        <v>1.0153119949535705</v>
      </c>
      <c r="AD82" s="271">
        <v>4.185822818150918</v>
      </c>
      <c r="AE82" s="272">
        <v>106.87065760973405</v>
      </c>
      <c r="AF82" s="272">
        <v>2697.272309412621</v>
      </c>
      <c r="AG82" s="271">
        <v>0.10796195907248131</v>
      </c>
      <c r="AH82" s="271">
        <v>0.10175955240097598</v>
      </c>
      <c r="AI82" s="271">
        <v>0.03605400761062889</v>
      </c>
      <c r="AJ82" s="387">
        <v>222.265553135691</v>
      </c>
      <c r="AK82" s="272"/>
      <c r="AL82" s="272">
        <v>32.397573561593276</v>
      </c>
      <c r="AM82" s="271">
        <v>0.18190969253785735</v>
      </c>
      <c r="AN82" s="272">
        <v>1.947152599954277</v>
      </c>
      <c r="AO82" s="272">
        <v>18.7327997484417</v>
      </c>
      <c r="AP82" s="272">
        <v>17.246741526370865</v>
      </c>
      <c r="AQ82" s="272">
        <v>57.320442419229565</v>
      </c>
      <c r="AR82" s="272">
        <v>5.956885782872039</v>
      </c>
      <c r="AS82" s="272">
        <v>4.850060620589626</v>
      </c>
      <c r="AT82" s="272">
        <v>8.495757424969295</v>
      </c>
      <c r="AU82" s="272">
        <v>4.32865903119937</v>
      </c>
      <c r="AV82" s="272">
        <v>16.469690814801034</v>
      </c>
      <c r="AW82" s="272">
        <v>23.058549294773833</v>
      </c>
      <c r="AX82" s="272">
        <v>42.22331152460979</v>
      </c>
      <c r="AY82" s="278">
        <v>2.5177806076757006</v>
      </c>
    </row>
    <row r="83" spans="1:51" s="10" customFormat="1" ht="12.75">
      <c r="A83" s="279" t="s">
        <v>14</v>
      </c>
      <c r="B83" s="271">
        <v>0.3925492420909922</v>
      </c>
      <c r="C83" s="271">
        <v>0.27031872140839497</v>
      </c>
      <c r="D83" s="271">
        <v>3.097445876017967</v>
      </c>
      <c r="E83" s="271">
        <v>16.35332579449457</v>
      </c>
      <c r="F83" s="272">
        <v>105.90496419607018</v>
      </c>
      <c r="G83" s="272">
        <v>17150.772167013172</v>
      </c>
      <c r="H83" s="271">
        <v>0.6046789136525643</v>
      </c>
      <c r="I83" s="271">
        <v>0.13584791593965587</v>
      </c>
      <c r="J83" s="271">
        <v>0.17130679796055742</v>
      </c>
      <c r="K83" s="278">
        <v>1755.6205703098258</v>
      </c>
      <c r="L83" s="291"/>
      <c r="M83" s="272">
        <v>81.5638301651459</v>
      </c>
      <c r="N83" s="271">
        <v>1.6019308874943121</v>
      </c>
      <c r="O83" s="272">
        <v>5.797462002512241</v>
      </c>
      <c r="P83" s="272">
        <v>93.29971723993137</v>
      </c>
      <c r="Q83" s="272">
        <v>118.71220685669178</v>
      </c>
      <c r="R83" s="272">
        <v>392.0526597416117</v>
      </c>
      <c r="S83" s="272">
        <v>29.660388276865284</v>
      </c>
      <c r="T83" s="272">
        <v>28.41987700731596</v>
      </c>
      <c r="U83" s="272">
        <v>34.71191239330525</v>
      </c>
      <c r="V83" s="272">
        <v>22.165437815871712</v>
      </c>
      <c r="W83" s="272">
        <v>73.45795513866517</v>
      </c>
      <c r="X83" s="272">
        <v>139.73647112639077</v>
      </c>
      <c r="Y83" s="272">
        <v>190.55840869847998</v>
      </c>
      <c r="Z83" s="278">
        <v>6.2553831750688005</v>
      </c>
      <c r="AA83" s="295">
        <v>0.16094422427668936</v>
      </c>
      <c r="AB83" s="271">
        <v>0.13294544363223493</v>
      </c>
      <c r="AC83" s="271">
        <v>0.9922797348662197</v>
      </c>
      <c r="AD83" s="271">
        <v>4.146429661910037</v>
      </c>
      <c r="AE83" s="272">
        <v>66.70033194094984</v>
      </c>
      <c r="AF83" s="272">
        <v>2820.0365848521997</v>
      </c>
      <c r="AG83" s="271">
        <v>0.10811800632273146</v>
      </c>
      <c r="AH83" s="271">
        <v>0.07466262815307471</v>
      </c>
      <c r="AI83" s="271">
        <v>0.03602961221880984</v>
      </c>
      <c r="AJ83" s="387">
        <v>222.2139722218626</v>
      </c>
      <c r="AK83" s="272"/>
      <c r="AL83" s="272">
        <v>30.99266325638039</v>
      </c>
      <c r="AM83" s="271">
        <v>0.1816110945920327</v>
      </c>
      <c r="AN83" s="272">
        <v>1.6218821344389314</v>
      </c>
      <c r="AO83" s="272">
        <v>12.81452013481243</v>
      </c>
      <c r="AP83" s="272">
        <v>15.26224775401319</v>
      </c>
      <c r="AQ83" s="272">
        <v>47.77939767156886</v>
      </c>
      <c r="AR83" s="272">
        <v>5.285720092398984</v>
      </c>
      <c r="AS83" s="272">
        <v>4.88334333168525</v>
      </c>
      <c r="AT83" s="272">
        <v>7.612125128249755</v>
      </c>
      <c r="AU83" s="272">
        <v>3.221278627824919</v>
      </c>
      <c r="AV83" s="272">
        <v>16.353444936952553</v>
      </c>
      <c r="AW83" s="272">
        <v>20.474949421258092</v>
      </c>
      <c r="AX83" s="272">
        <v>41.08682535734609</v>
      </c>
      <c r="AY83" s="278">
        <v>2.1700137365882286</v>
      </c>
    </row>
    <row r="84" spans="1:51" s="10" customFormat="1" ht="12.75">
      <c r="A84" s="279" t="s">
        <v>26</v>
      </c>
      <c r="B84" s="271">
        <v>0.26034425501176317</v>
      </c>
      <c r="C84" s="271">
        <v>0.20907800080744304</v>
      </c>
      <c r="D84" s="271">
        <v>2.6638721247882087</v>
      </c>
      <c r="E84" s="271">
        <v>14.241494647651049</v>
      </c>
      <c r="F84" s="272">
        <v>898.4177957446925</v>
      </c>
      <c r="G84" s="272">
        <v>64.05923290313281</v>
      </c>
      <c r="H84" s="271">
        <v>0.587697759971535</v>
      </c>
      <c r="I84" s="271">
        <v>0.03207898685063772</v>
      </c>
      <c r="J84" s="271">
        <v>0.1640214006483557</v>
      </c>
      <c r="K84" s="278">
        <v>1110.831313645188</v>
      </c>
      <c r="L84" s="291"/>
      <c r="M84" s="272">
        <v>28.761642125814376</v>
      </c>
      <c r="N84" s="271">
        <v>0.617819740994856</v>
      </c>
      <c r="O84" s="272">
        <v>0.9573152487318988</v>
      </c>
      <c r="P84" s="272">
        <v>2.288195412473855</v>
      </c>
      <c r="Q84" s="272">
        <v>25.331419800317814</v>
      </c>
      <c r="R84" s="272">
        <v>18.624451107892778</v>
      </c>
      <c r="S84" s="272">
        <v>17.031143563936837</v>
      </c>
      <c r="T84" s="272">
        <v>26.398166142823257</v>
      </c>
      <c r="U84" s="272">
        <v>23.39958952509801</v>
      </c>
      <c r="V84" s="272">
        <v>4.385917209355158</v>
      </c>
      <c r="W84" s="272">
        <v>68.13235936409274</v>
      </c>
      <c r="X84" s="272">
        <v>16.86833842353035</v>
      </c>
      <c r="Y84" s="272">
        <v>173.06063387201527</v>
      </c>
      <c r="Z84" s="278">
        <v>3.572471049887479</v>
      </c>
      <c r="AA84" s="295">
        <v>0.15182463735406082</v>
      </c>
      <c r="AB84" s="271">
        <v>0.1272035251213618</v>
      </c>
      <c r="AC84" s="271">
        <v>1.158408210133726</v>
      </c>
      <c r="AD84" s="271">
        <v>5.893178141213629</v>
      </c>
      <c r="AE84" s="272">
        <v>308.35293702932313</v>
      </c>
      <c r="AF84" s="272">
        <v>40.621442891372766</v>
      </c>
      <c r="AG84" s="271">
        <v>0.19405795608558413</v>
      </c>
      <c r="AH84" s="271">
        <v>0.048393418263058915</v>
      </c>
      <c r="AI84" s="271">
        <v>0.05815781289845394</v>
      </c>
      <c r="AJ84" s="387">
        <v>337.3236547353508</v>
      </c>
      <c r="AK84" s="272"/>
      <c r="AL84" s="272">
        <v>22.66441629061942</v>
      </c>
      <c r="AM84" s="271">
        <v>0.17937486592912621</v>
      </c>
      <c r="AN84" s="272">
        <v>0.9327298986858353</v>
      </c>
      <c r="AO84" s="272">
        <v>2.0417599162773374</v>
      </c>
      <c r="AP84" s="272">
        <v>8.283196432103745</v>
      </c>
      <c r="AQ84" s="272">
        <v>7.604547708663094</v>
      </c>
      <c r="AR84" s="272">
        <v>6.205055325268149</v>
      </c>
      <c r="AS84" s="272">
        <v>8.67829044471975</v>
      </c>
      <c r="AT84" s="272">
        <v>9.195788261557997</v>
      </c>
      <c r="AU84" s="272">
        <v>1.7459608858141147</v>
      </c>
      <c r="AV84" s="272">
        <v>24.263966230868462</v>
      </c>
      <c r="AW84" s="272">
        <v>5.450524219298044</v>
      </c>
      <c r="AX84" s="272">
        <v>62.361826724803976</v>
      </c>
      <c r="AY84" s="278">
        <v>1.9935827324117983</v>
      </c>
    </row>
    <row r="85" spans="1:51" s="10" customFormat="1" ht="12.75">
      <c r="A85" s="279" t="s">
        <v>4</v>
      </c>
      <c r="B85" s="271">
        <v>0.39150386089925837</v>
      </c>
      <c r="C85" s="271">
        <v>0.28888175933696214</v>
      </c>
      <c r="D85" s="271">
        <v>3.226561204169543</v>
      </c>
      <c r="E85" s="271">
        <v>16.73217948111248</v>
      </c>
      <c r="F85" s="272">
        <v>300.57119423923837</v>
      </c>
      <c r="G85" s="272">
        <v>17168.82280190781</v>
      </c>
      <c r="H85" s="271">
        <v>0.6316397501745115</v>
      </c>
      <c r="I85" s="271">
        <v>0.2893047607148606</v>
      </c>
      <c r="J85" s="271">
        <v>0.17643305476396265</v>
      </c>
      <c r="K85" s="278">
        <v>1863.0628309006056</v>
      </c>
      <c r="L85" s="291"/>
      <c r="M85" s="272">
        <v>88.05656646836006</v>
      </c>
      <c r="N85" s="271">
        <v>1.7498334713510673</v>
      </c>
      <c r="O85" s="272">
        <v>8.221594204239846</v>
      </c>
      <c r="P85" s="272">
        <v>139.9646835087178</v>
      </c>
      <c r="Q85" s="272">
        <v>143.735598651102</v>
      </c>
      <c r="R85" s="272">
        <v>486.85371342852864</v>
      </c>
      <c r="S85" s="272">
        <v>38.430405742891026</v>
      </c>
      <c r="T85" s="272">
        <v>29.43128644800788</v>
      </c>
      <c r="U85" s="272">
        <v>41.54704770029467</v>
      </c>
      <c r="V85" s="272">
        <v>29.49729542360089</v>
      </c>
      <c r="W85" s="272">
        <v>75.11775271545733</v>
      </c>
      <c r="X85" s="272">
        <v>162.47815847411505</v>
      </c>
      <c r="Y85" s="272">
        <v>207.20886387908547</v>
      </c>
      <c r="Z85" s="278">
        <v>9.385166348434904</v>
      </c>
      <c r="AA85" s="295">
        <v>0.16200063901217324</v>
      </c>
      <c r="AB85" s="271">
        <v>0.13615727655618598</v>
      </c>
      <c r="AC85" s="271">
        <v>1.0004683390586133</v>
      </c>
      <c r="AD85" s="271">
        <v>4.129313168224678</v>
      </c>
      <c r="AE85" s="272">
        <v>83.7169153315586</v>
      </c>
      <c r="AF85" s="272">
        <v>2654.243163547375</v>
      </c>
      <c r="AG85" s="271">
        <v>0.10649028860074661</v>
      </c>
      <c r="AH85" s="271">
        <v>0.09098811189102024</v>
      </c>
      <c r="AI85" s="271">
        <v>0.03555476971873074</v>
      </c>
      <c r="AJ85" s="387">
        <v>217.48526799703012</v>
      </c>
      <c r="AK85" s="272"/>
      <c r="AL85" s="272">
        <v>31.724538298740498</v>
      </c>
      <c r="AM85" s="271">
        <v>0.18115441784792646</v>
      </c>
      <c r="AN85" s="272">
        <v>1.8405345496526118</v>
      </c>
      <c r="AO85" s="272">
        <v>17.303634134839342</v>
      </c>
      <c r="AP85" s="272">
        <v>16.930418072871703</v>
      </c>
      <c r="AQ85" s="272">
        <v>53.91339103085</v>
      </c>
      <c r="AR85" s="272">
        <v>5.9654306670630195</v>
      </c>
      <c r="AS85" s="272">
        <v>4.7763529139805625</v>
      </c>
      <c r="AT85" s="272">
        <v>8.065836263877838</v>
      </c>
      <c r="AU85" s="272">
        <v>4.146810265559802</v>
      </c>
      <c r="AV85" s="272">
        <v>16.177747525846698</v>
      </c>
      <c r="AW85" s="272">
        <v>22.21581221902246</v>
      </c>
      <c r="AX85" s="272">
        <v>41.541326142307966</v>
      </c>
      <c r="AY85" s="278">
        <v>2.489673912821102</v>
      </c>
    </row>
    <row r="86" spans="1:51" s="10" customFormat="1" ht="12.75">
      <c r="A86" s="279" t="s">
        <v>16</v>
      </c>
      <c r="B86" s="271">
        <v>0.39399699152236145</v>
      </c>
      <c r="C86" s="271">
        <v>0.286763598271884</v>
      </c>
      <c r="D86" s="271">
        <v>3.251938664556749</v>
      </c>
      <c r="E86" s="271">
        <v>16.992523551957014</v>
      </c>
      <c r="F86" s="272">
        <v>107.81379179450154</v>
      </c>
      <c r="G86" s="272">
        <v>17731.51088749641</v>
      </c>
      <c r="H86" s="271">
        <v>0.6328863186700384</v>
      </c>
      <c r="I86" s="271">
        <v>0.13038839219771303</v>
      </c>
      <c r="J86" s="271">
        <v>0.17871250276490785</v>
      </c>
      <c r="K86" s="278">
        <v>1857.0017659261448</v>
      </c>
      <c r="L86" s="291"/>
      <c r="M86" s="272">
        <v>84.37353314881983</v>
      </c>
      <c r="N86" s="271">
        <v>1.5901821388689195</v>
      </c>
      <c r="O86" s="272">
        <v>6.193067969947228</v>
      </c>
      <c r="P86" s="272">
        <v>94.41403849489987</v>
      </c>
      <c r="Q86" s="272">
        <v>122.73292146267508</v>
      </c>
      <c r="R86" s="272">
        <v>398.6349117839155</v>
      </c>
      <c r="S86" s="272">
        <v>26.919306234414904</v>
      </c>
      <c r="T86" s="272">
        <v>29.778884354235792</v>
      </c>
      <c r="U86" s="272">
        <v>36.05965737446955</v>
      </c>
      <c r="V86" s="272">
        <v>22.933449965828096</v>
      </c>
      <c r="W86" s="272">
        <v>77.5361224066434</v>
      </c>
      <c r="X86" s="272">
        <v>146.16957771109827</v>
      </c>
      <c r="Y86" s="272">
        <v>200.601492119588</v>
      </c>
      <c r="Z86" s="278">
        <v>6.408501777116168</v>
      </c>
      <c r="AA86" s="295">
        <v>0.1682300955724061</v>
      </c>
      <c r="AB86" s="271">
        <v>0.1404649069699189</v>
      </c>
      <c r="AC86" s="271">
        <v>1.0498951736608313</v>
      </c>
      <c r="AD86" s="271">
        <v>4.388279783999629</v>
      </c>
      <c r="AE86" s="272">
        <v>69.90622646405559</v>
      </c>
      <c r="AF86" s="272">
        <v>2975.9721511441744</v>
      </c>
      <c r="AG86" s="271">
        <v>0.11530980228406382</v>
      </c>
      <c r="AH86" s="271">
        <v>0.07728578026902475</v>
      </c>
      <c r="AI86" s="271">
        <v>0.03825540020235069</v>
      </c>
      <c r="AJ86" s="387">
        <v>241.3771319499615</v>
      </c>
      <c r="AK86" s="272"/>
      <c r="AL86" s="272">
        <v>32.61111022787395</v>
      </c>
      <c r="AM86" s="271">
        <v>0.18569952243782223</v>
      </c>
      <c r="AN86" s="272">
        <v>1.7316524872844405</v>
      </c>
      <c r="AO86" s="272">
        <v>13.337705667890347</v>
      </c>
      <c r="AP86" s="272">
        <v>16.20778707306322</v>
      </c>
      <c r="AQ86" s="272">
        <v>50.03072100919019</v>
      </c>
      <c r="AR86" s="272">
        <v>5.167651439779464</v>
      </c>
      <c r="AS86" s="272">
        <v>5.21577328437386</v>
      </c>
      <c r="AT86" s="272">
        <v>8.061186200797707</v>
      </c>
      <c r="AU86" s="272">
        <v>3.4065209396297975</v>
      </c>
      <c r="AV86" s="272">
        <v>17.425323832948294</v>
      </c>
      <c r="AW86" s="272">
        <v>21.91428264595261</v>
      </c>
      <c r="AX86" s="272">
        <v>43.78605277204718</v>
      </c>
      <c r="AY86" s="278">
        <v>2.276755711232636</v>
      </c>
    </row>
    <row r="87" spans="1:51" s="10" customFormat="1" ht="12.75">
      <c r="A87" s="279" t="s">
        <v>27</v>
      </c>
      <c r="B87" s="271">
        <v>0.2139491733909834</v>
      </c>
      <c r="C87" s="271">
        <v>0.17089125204050978</v>
      </c>
      <c r="D87" s="271">
        <v>2.179856258931555</v>
      </c>
      <c r="E87" s="271">
        <v>11.639315258057676</v>
      </c>
      <c r="F87" s="272">
        <v>793.730231635127</v>
      </c>
      <c r="G87" s="272">
        <v>49.710694506750436</v>
      </c>
      <c r="H87" s="271">
        <v>0.4790168589364213</v>
      </c>
      <c r="I87" s="271">
        <v>0.026693675630319574</v>
      </c>
      <c r="J87" s="271">
        <v>0.13405995873431764</v>
      </c>
      <c r="K87" s="278">
        <v>906.2658226298122</v>
      </c>
      <c r="L87" s="291"/>
      <c r="M87" s="272">
        <v>23.428312177926536</v>
      </c>
      <c r="N87" s="271">
        <v>0.5086777735815695</v>
      </c>
      <c r="O87" s="272">
        <v>0.7061483829597162</v>
      </c>
      <c r="P87" s="272">
        <v>1.9624491809065012</v>
      </c>
      <c r="Q87" s="272">
        <v>20.555990160339213</v>
      </c>
      <c r="R87" s="272">
        <v>15.999256822170508</v>
      </c>
      <c r="S87" s="272">
        <v>15.21444453741427</v>
      </c>
      <c r="T87" s="272">
        <v>21.621858964992683</v>
      </c>
      <c r="U87" s="272">
        <v>19.27008578196476</v>
      </c>
      <c r="V87" s="272">
        <v>3.662448696937049</v>
      </c>
      <c r="W87" s="272">
        <v>56.861597988700275</v>
      </c>
      <c r="X87" s="272">
        <v>16.55503948863401</v>
      </c>
      <c r="Y87" s="272">
        <v>134.95597191512206</v>
      </c>
      <c r="Z87" s="278">
        <v>2.8988320564101833</v>
      </c>
      <c r="AA87" s="295">
        <v>0.13762883183394486</v>
      </c>
      <c r="AB87" s="271">
        <v>0.11454752637224327</v>
      </c>
      <c r="AC87" s="271">
        <v>1.0766974555902258</v>
      </c>
      <c r="AD87" s="271">
        <v>5.458897097787382</v>
      </c>
      <c r="AE87" s="272">
        <v>315.4969391012237</v>
      </c>
      <c r="AF87" s="272">
        <v>35.408552679374694</v>
      </c>
      <c r="AG87" s="271">
        <v>0.18544089901221575</v>
      </c>
      <c r="AH87" s="271">
        <v>0.041758737287532696</v>
      </c>
      <c r="AI87" s="271">
        <v>0.055220428768701584</v>
      </c>
      <c r="AJ87" s="387">
        <v>325.673723139427</v>
      </c>
      <c r="AK87" s="272"/>
      <c r="AL87" s="272">
        <v>20.019614242702552</v>
      </c>
      <c r="AM87" s="271">
        <v>0.17583412983765045</v>
      </c>
      <c r="AN87" s="272">
        <v>0.7927029051565385</v>
      </c>
      <c r="AO87" s="272">
        <v>1.8294035726477684</v>
      </c>
      <c r="AP87" s="272">
        <v>7.9007245947688265</v>
      </c>
      <c r="AQ87" s="272">
        <v>7.361748157058192</v>
      </c>
      <c r="AR87" s="272">
        <v>6.293026488430007</v>
      </c>
      <c r="AS87" s="272">
        <v>8.3327929969069</v>
      </c>
      <c r="AT87" s="272">
        <v>8.66996328858977</v>
      </c>
      <c r="AU87" s="272">
        <v>1.662238637468899</v>
      </c>
      <c r="AV87" s="272">
        <v>23.407337965163585</v>
      </c>
      <c r="AW87" s="272">
        <v>6.241747811251681</v>
      </c>
      <c r="AX87" s="272">
        <v>56.84162766994976</v>
      </c>
      <c r="AY87" s="278">
        <v>1.7980365937931313</v>
      </c>
    </row>
    <row r="88" spans="1:51" s="10" customFormat="1" ht="12.75">
      <c r="A88" s="279" t="s">
        <v>5</v>
      </c>
      <c r="B88" s="271">
        <v>0.3951762538722707</v>
      </c>
      <c r="C88" s="271">
        <v>0.2751333908711957</v>
      </c>
      <c r="D88" s="271">
        <v>3.1843318965014045</v>
      </c>
      <c r="E88" s="271">
        <v>16.707688291463157</v>
      </c>
      <c r="F88" s="272">
        <v>67.32951124937284</v>
      </c>
      <c r="G88" s="272">
        <v>17288.159718088675</v>
      </c>
      <c r="H88" s="271">
        <v>0.6223803270717221</v>
      </c>
      <c r="I88" s="271">
        <v>0.09580001670212226</v>
      </c>
      <c r="J88" s="271">
        <v>0.1763410978956036</v>
      </c>
      <c r="K88" s="278">
        <v>1776.9073877312444</v>
      </c>
      <c r="L88" s="291"/>
      <c r="M88" s="272">
        <v>83.22226661404389</v>
      </c>
      <c r="N88" s="271">
        <v>1.4918583068669746</v>
      </c>
      <c r="O88" s="272">
        <v>5.104217235197735</v>
      </c>
      <c r="P88" s="272">
        <v>70.20184579639923</v>
      </c>
      <c r="Q88" s="272">
        <v>107.06023954396414</v>
      </c>
      <c r="R88" s="272">
        <v>303.33278608705643</v>
      </c>
      <c r="S88" s="272">
        <v>20.472077425994783</v>
      </c>
      <c r="T88" s="272">
        <v>29.128539420346407</v>
      </c>
      <c r="U88" s="272">
        <v>33.22723228186615</v>
      </c>
      <c r="V88" s="272">
        <v>17.058268444287997</v>
      </c>
      <c r="W88" s="272">
        <v>75.91418549771421</v>
      </c>
      <c r="X88" s="272">
        <v>128.77328135120393</v>
      </c>
      <c r="Y88" s="272">
        <v>197.6845899252624</v>
      </c>
      <c r="Z88" s="278">
        <v>4.337614768135941</v>
      </c>
      <c r="AA88" s="295">
        <v>0.1685641447865417</v>
      </c>
      <c r="AB88" s="271">
        <v>0.139051485138424</v>
      </c>
      <c r="AC88" s="271">
        <v>1.051770447110267</v>
      </c>
      <c r="AD88" s="271">
        <v>4.426143178917679</v>
      </c>
      <c r="AE88" s="272">
        <v>65.62222953500246</v>
      </c>
      <c r="AF88" s="272">
        <v>3028.155505603325</v>
      </c>
      <c r="AG88" s="271">
        <v>0.11774492253399425</v>
      </c>
      <c r="AH88" s="271">
        <v>0.0728209595652537</v>
      </c>
      <c r="AI88" s="271">
        <v>0.03890196238582365</v>
      </c>
      <c r="AJ88" s="387">
        <v>243.93978027200313</v>
      </c>
      <c r="AK88" s="272"/>
      <c r="AL88" s="272">
        <v>32.6199142635387</v>
      </c>
      <c r="AM88" s="271">
        <v>0.1851248154820329</v>
      </c>
      <c r="AN88" s="272">
        <v>1.6276899114655408</v>
      </c>
      <c r="AO88" s="272">
        <v>10.820368732851096</v>
      </c>
      <c r="AP88" s="272">
        <v>15.023378634106745</v>
      </c>
      <c r="AQ88" s="272">
        <v>41.019526573619174</v>
      </c>
      <c r="AR88" s="272">
        <v>4.542848670847496</v>
      </c>
      <c r="AS88" s="272">
        <v>5.317751377537129</v>
      </c>
      <c r="AT88" s="272">
        <v>7.918910907007037</v>
      </c>
      <c r="AU88" s="272">
        <v>2.6386302522095186</v>
      </c>
      <c r="AV88" s="272">
        <v>17.622137791290683</v>
      </c>
      <c r="AW88" s="272">
        <v>20.24039397110743</v>
      </c>
      <c r="AX88" s="272">
        <v>44.46355209411245</v>
      </c>
      <c r="AY88" s="278">
        <v>2.036389106078316</v>
      </c>
    </row>
    <row r="89" spans="1:51" s="10" customFormat="1" ht="12.75">
      <c r="A89" s="279" t="s">
        <v>28</v>
      </c>
      <c r="B89" s="271">
        <v>0.19809238566055093</v>
      </c>
      <c r="C89" s="271">
        <v>0.15639544119622184</v>
      </c>
      <c r="D89" s="271">
        <v>2.0043561222937734</v>
      </c>
      <c r="E89" s="271">
        <v>10.75641090190879</v>
      </c>
      <c r="F89" s="272">
        <v>696.2903202475563</v>
      </c>
      <c r="G89" s="272">
        <v>32.59967414645277</v>
      </c>
      <c r="H89" s="271">
        <v>0.44214673215928046</v>
      </c>
      <c r="I89" s="271">
        <v>0.02440846268925407</v>
      </c>
      <c r="J89" s="271">
        <v>0.12404769446187594</v>
      </c>
      <c r="K89" s="278">
        <v>812.4699266184822</v>
      </c>
      <c r="L89" s="291"/>
      <c r="M89" s="272">
        <v>21.279129430714118</v>
      </c>
      <c r="N89" s="271">
        <v>0.4454551106618183</v>
      </c>
      <c r="O89" s="272">
        <v>0.5588515567963331</v>
      </c>
      <c r="P89" s="272">
        <v>1.6598587196592909</v>
      </c>
      <c r="Q89" s="272">
        <v>19.73351397192414</v>
      </c>
      <c r="R89" s="272">
        <v>12.833977659857165</v>
      </c>
      <c r="S89" s="272">
        <v>13.056281807820676</v>
      </c>
      <c r="T89" s="272">
        <v>19.968108686610478</v>
      </c>
      <c r="U89" s="272">
        <v>17.7663781623747</v>
      </c>
      <c r="V89" s="272">
        <v>3.384156649488906</v>
      </c>
      <c r="W89" s="272">
        <v>52.4699517214335</v>
      </c>
      <c r="X89" s="272">
        <v>9.936673899901006</v>
      </c>
      <c r="Y89" s="272">
        <v>125.2201138447</v>
      </c>
      <c r="Z89" s="278">
        <v>2.6404847563742626</v>
      </c>
      <c r="AA89" s="295">
        <v>0.13423045475977885</v>
      </c>
      <c r="AB89" s="271">
        <v>0.11075515839726655</v>
      </c>
      <c r="AC89" s="271">
        <v>1.0647586511553215</v>
      </c>
      <c r="AD89" s="271">
        <v>5.46458333283457</v>
      </c>
      <c r="AE89" s="272">
        <v>302.60306113667167</v>
      </c>
      <c r="AF89" s="272">
        <v>29.908551082394272</v>
      </c>
      <c r="AG89" s="271">
        <v>0.18791313459723952</v>
      </c>
      <c r="AH89" s="271">
        <v>0.03912718823223466</v>
      </c>
      <c r="AI89" s="271">
        <v>0.055757324882173054</v>
      </c>
      <c r="AJ89" s="387">
        <v>323.044053647031</v>
      </c>
      <c r="AK89" s="272"/>
      <c r="AL89" s="272">
        <v>19.071324677324167</v>
      </c>
      <c r="AM89" s="271">
        <v>0.17049354330890204</v>
      </c>
      <c r="AN89" s="272">
        <v>0.7142509270593138</v>
      </c>
      <c r="AO89" s="272">
        <v>1.6890896982566188</v>
      </c>
      <c r="AP89" s="272">
        <v>8.295221245406065</v>
      </c>
      <c r="AQ89" s="272">
        <v>6.592734230895826</v>
      </c>
      <c r="AR89" s="272">
        <v>5.977202802167401</v>
      </c>
      <c r="AS89" s="272">
        <v>8.452036747850823</v>
      </c>
      <c r="AT89" s="272">
        <v>8.669060334453349</v>
      </c>
      <c r="AU89" s="272">
        <v>1.6592374923594795</v>
      </c>
      <c r="AV89" s="272">
        <v>23.5744890482167</v>
      </c>
      <c r="AW89" s="272">
        <v>4.11955760445427</v>
      </c>
      <c r="AX89" s="272">
        <v>57.554578729039434</v>
      </c>
      <c r="AY89" s="278">
        <v>1.745492941691015</v>
      </c>
    </row>
    <row r="90" spans="1:51" s="10" customFormat="1" ht="12.75">
      <c r="A90" s="230" t="s">
        <v>41</v>
      </c>
      <c r="B90" s="271"/>
      <c r="C90" s="271"/>
      <c r="D90" s="271"/>
      <c r="E90" s="271"/>
      <c r="F90" s="272"/>
      <c r="G90" s="272"/>
      <c r="H90" s="271"/>
      <c r="I90" s="271"/>
      <c r="J90" s="271"/>
      <c r="K90" s="278"/>
      <c r="L90" s="291"/>
      <c r="M90" s="272"/>
      <c r="N90" s="271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8"/>
      <c r="AA90" s="295"/>
      <c r="AB90" s="271"/>
      <c r="AC90" s="271"/>
      <c r="AD90" s="271"/>
      <c r="AE90" s="272"/>
      <c r="AF90" s="272"/>
      <c r="AG90" s="271"/>
      <c r="AH90" s="271"/>
      <c r="AI90" s="271"/>
      <c r="AJ90" s="387"/>
      <c r="AK90" s="272"/>
      <c r="AL90" s="272"/>
      <c r="AM90" s="271"/>
      <c r="AN90" s="272"/>
      <c r="AO90" s="272"/>
      <c r="AP90" s="272"/>
      <c r="AQ90" s="272"/>
      <c r="AR90" s="272"/>
      <c r="AS90" s="272"/>
      <c r="AT90" s="272"/>
      <c r="AU90" s="272"/>
      <c r="AV90" s="272"/>
      <c r="AW90" s="273"/>
      <c r="AX90" s="272"/>
      <c r="AY90" s="278"/>
    </row>
    <row r="91" spans="1:51" s="10" customFormat="1" ht="12.75">
      <c r="A91" s="279" t="s">
        <v>29</v>
      </c>
      <c r="B91" s="271">
        <v>0.5590068624989539</v>
      </c>
      <c r="C91" s="271">
        <v>0.2056847853376852</v>
      </c>
      <c r="D91" s="271">
        <v>2.3174501352972356</v>
      </c>
      <c r="E91" s="271">
        <v>16.333378860155662</v>
      </c>
      <c r="F91" s="272">
        <v>861.4109967361287</v>
      </c>
      <c r="G91" s="272">
        <v>23567.12556141379</v>
      </c>
      <c r="H91" s="271">
        <v>0.4311148213239603</v>
      </c>
      <c r="I91" s="271">
        <v>17.490730863112677</v>
      </c>
      <c r="J91" s="271">
        <v>0.12208413535302817</v>
      </c>
      <c r="K91" s="278">
        <v>2189.572349150557</v>
      </c>
      <c r="L91" s="291"/>
      <c r="M91" s="272">
        <v>493.83490947638586</v>
      </c>
      <c r="N91" s="271">
        <v>1.3673097330320532</v>
      </c>
      <c r="O91" s="272">
        <v>9.774876558707842</v>
      </c>
      <c r="P91" s="272">
        <v>259.746980221497</v>
      </c>
      <c r="Q91" s="272">
        <v>145.4521996261891</v>
      </c>
      <c r="R91" s="272">
        <v>793.7505230563229</v>
      </c>
      <c r="S91" s="272">
        <v>171.1621614082071</v>
      </c>
      <c r="T91" s="272">
        <v>20.007950456105117</v>
      </c>
      <c r="U91" s="272">
        <v>373.3799202164756</v>
      </c>
      <c r="V91" s="272">
        <v>27.390018690545936</v>
      </c>
      <c r="W91" s="272">
        <v>67.20227634111643</v>
      </c>
      <c r="X91" s="272">
        <v>224.1603202499512</v>
      </c>
      <c r="Y91" s="272">
        <v>217.898289954529</v>
      </c>
      <c r="Z91" s="278">
        <v>8.945030267525876</v>
      </c>
      <c r="AA91" s="295">
        <v>0.19612299813398731</v>
      </c>
      <c r="AB91" s="271">
        <v>0.1551961567251697</v>
      </c>
      <c r="AC91" s="271">
        <v>1.257313731468792</v>
      </c>
      <c r="AD91" s="271">
        <v>3.8265995202686827</v>
      </c>
      <c r="AE91" s="272">
        <v>58.12328865577531</v>
      </c>
      <c r="AF91" s="272">
        <v>1207.6475727837146</v>
      </c>
      <c r="AG91" s="271">
        <v>0.09626436107909282</v>
      </c>
      <c r="AH91" s="271">
        <v>0.4662037447221128</v>
      </c>
      <c r="AI91" s="271">
        <v>0.053383675652759865</v>
      </c>
      <c r="AJ91" s="387">
        <v>23.00147865966921</v>
      </c>
      <c r="AK91" s="272"/>
      <c r="AL91" s="272">
        <v>28.41959936647899</v>
      </c>
      <c r="AM91" s="271">
        <v>0.13390921139212905</v>
      </c>
      <c r="AN91" s="272">
        <v>1.70204284743014</v>
      </c>
      <c r="AO91" s="272">
        <v>5.164508286655003</v>
      </c>
      <c r="AP91" s="272">
        <v>11.46479493555491</v>
      </c>
      <c r="AQ91" s="272">
        <v>5.946328464910177</v>
      </c>
      <c r="AR91" s="272">
        <v>6.5418505911196</v>
      </c>
      <c r="AS91" s="272">
        <v>2.750505063601518</v>
      </c>
      <c r="AT91" s="272">
        <v>9.730463212612559</v>
      </c>
      <c r="AU91" s="272">
        <v>1.5981282692483205</v>
      </c>
      <c r="AV91" s="272">
        <v>17.337145517348247</v>
      </c>
      <c r="AW91" s="273">
        <v>10.038112184866424</v>
      </c>
      <c r="AX91" s="272">
        <v>28.10111070320403</v>
      </c>
      <c r="AY91" s="278">
        <v>3.0255055026887017</v>
      </c>
    </row>
    <row r="92" spans="1:51" s="10" customFormat="1" ht="12.75">
      <c r="A92" s="279" t="s">
        <v>4</v>
      </c>
      <c r="B92" s="271">
        <v>0.2603409454639416</v>
      </c>
      <c r="C92" s="271">
        <v>0.18627978477396667</v>
      </c>
      <c r="D92" s="271">
        <v>2.1939236687770363</v>
      </c>
      <c r="E92" s="271">
        <v>15.832447663031266</v>
      </c>
      <c r="F92" s="272">
        <v>189.8526258520736</v>
      </c>
      <c r="G92" s="272">
        <v>19121.676891360465</v>
      </c>
      <c r="H92" s="271">
        <v>0.4083553230400893</v>
      </c>
      <c r="I92" s="271">
        <v>0.1736285032896709</v>
      </c>
      <c r="J92" s="271">
        <v>0.12154811224758356</v>
      </c>
      <c r="K92" s="278">
        <v>2388.896485581455</v>
      </c>
      <c r="L92" s="291"/>
      <c r="M92" s="272">
        <v>64.18386324229041</v>
      </c>
      <c r="N92" s="271">
        <v>1.3634858292099392</v>
      </c>
      <c r="O92" s="272">
        <v>5.72853787404533</v>
      </c>
      <c r="P92" s="272">
        <v>170.23706750851744</v>
      </c>
      <c r="Q92" s="272">
        <v>128.0976881915845</v>
      </c>
      <c r="R92" s="272">
        <v>393.92076016561066</v>
      </c>
      <c r="S92" s="272">
        <v>54.97613261463876</v>
      </c>
      <c r="T92" s="272">
        <v>19.944962271115564</v>
      </c>
      <c r="U92" s="272">
        <v>26.39332489903538</v>
      </c>
      <c r="V92" s="272">
        <v>19.79499044915116</v>
      </c>
      <c r="W92" s="272">
        <v>60.58470722166422</v>
      </c>
      <c r="X92" s="272">
        <v>197.39505583707376</v>
      </c>
      <c r="Y92" s="272">
        <v>195.55057464860667</v>
      </c>
      <c r="Z92" s="278">
        <v>8.187959004722977</v>
      </c>
      <c r="AA92" s="295">
        <v>0.14986087577391063</v>
      </c>
      <c r="AB92" s="271">
        <v>0.16686159835484174</v>
      </c>
      <c r="AC92" s="271">
        <v>0.9753823419323616</v>
      </c>
      <c r="AD92" s="271">
        <v>4.303775871522435</v>
      </c>
      <c r="AE92" s="272">
        <v>75.62935595600747</v>
      </c>
      <c r="AF92" s="272">
        <v>3510.246097042498</v>
      </c>
      <c r="AG92" s="271">
        <v>0.09608155358572183</v>
      </c>
      <c r="AH92" s="271">
        <v>0.07992758161600268</v>
      </c>
      <c r="AI92" s="271">
        <v>0.0325516598863336</v>
      </c>
      <c r="AJ92" s="387">
        <v>348.5466110740075</v>
      </c>
      <c r="AK92" s="272"/>
      <c r="AL92" s="272">
        <v>29.494057759758547</v>
      </c>
      <c r="AM92" s="271">
        <v>0.18076729880523543</v>
      </c>
      <c r="AN92" s="272">
        <v>1.687443037679639</v>
      </c>
      <c r="AO92" s="272">
        <v>25.765055085494858</v>
      </c>
      <c r="AP92" s="272">
        <v>18.834494882073194</v>
      </c>
      <c r="AQ92" s="272">
        <v>55.43715391979797</v>
      </c>
      <c r="AR92" s="272">
        <v>9.124314303657972</v>
      </c>
      <c r="AS92" s="272">
        <v>4.340621814022559</v>
      </c>
      <c r="AT92" s="272">
        <v>7.123164313907417</v>
      </c>
      <c r="AU92" s="272">
        <v>3.2347595290891173</v>
      </c>
      <c r="AV92" s="272">
        <v>16.198052289946837</v>
      </c>
      <c r="AW92" s="272">
        <v>32.743330277048514</v>
      </c>
      <c r="AX92" s="272">
        <v>44.46705508678223</v>
      </c>
      <c r="AY92" s="278">
        <v>2.4918646007718124</v>
      </c>
    </row>
    <row r="93" spans="1:51" s="10" customFormat="1" ht="12.75">
      <c r="A93" s="279" t="s">
        <v>16</v>
      </c>
      <c r="B93" s="271">
        <v>0.2545075165618723</v>
      </c>
      <c r="C93" s="271">
        <v>0.19242676637518724</v>
      </c>
      <c r="D93" s="271">
        <v>2.2449507340741137</v>
      </c>
      <c r="E93" s="271">
        <v>16.131784959413224</v>
      </c>
      <c r="F93" s="272">
        <v>98.33064178822409</v>
      </c>
      <c r="G93" s="272">
        <v>18569.97068643248</v>
      </c>
      <c r="H93" s="271">
        <v>0.41601078138606606</v>
      </c>
      <c r="I93" s="271">
        <v>0.11085102186897244</v>
      </c>
      <c r="J93" s="271">
        <v>0.1257126806050414</v>
      </c>
      <c r="K93" s="278">
        <v>2381.669296968417</v>
      </c>
      <c r="L93" s="291"/>
      <c r="M93" s="272">
        <v>61.142231865891205</v>
      </c>
      <c r="N93" s="271">
        <v>1.2264869194944574</v>
      </c>
      <c r="O93" s="272">
        <v>4.535151590869788</v>
      </c>
      <c r="P93" s="272">
        <v>105.99260740660905</v>
      </c>
      <c r="Q93" s="272">
        <v>106.42772018150664</v>
      </c>
      <c r="R93" s="272">
        <v>268.17735276874936</v>
      </c>
      <c r="S93" s="272">
        <v>46.478576559945736</v>
      </c>
      <c r="T93" s="272">
        <v>19.714721040747207</v>
      </c>
      <c r="U93" s="272">
        <v>24.012671245165585</v>
      </c>
      <c r="V93" s="272">
        <v>14.166152573403988</v>
      </c>
      <c r="W93" s="272">
        <v>61.44404458301041</v>
      </c>
      <c r="X93" s="272">
        <v>187.2940427435015</v>
      </c>
      <c r="Y93" s="272">
        <v>192.0801260251049</v>
      </c>
      <c r="Z93" s="278">
        <v>5.224283410731751</v>
      </c>
      <c r="AA93" s="295">
        <v>0.15308059691799591</v>
      </c>
      <c r="AB93" s="271">
        <v>0.166590866345319</v>
      </c>
      <c r="AC93" s="271">
        <v>1.0119313906498137</v>
      </c>
      <c r="AD93" s="271">
        <v>4.6039162147473816</v>
      </c>
      <c r="AE93" s="272">
        <v>67.24902076119812</v>
      </c>
      <c r="AF93" s="272">
        <v>3735.997743382194</v>
      </c>
      <c r="AG93" s="271">
        <v>0.10394796691482056</v>
      </c>
      <c r="AH93" s="271">
        <v>0.07350250050928345</v>
      </c>
      <c r="AI93" s="271">
        <v>0.03517356689362586</v>
      </c>
      <c r="AJ93" s="387">
        <v>389.4264704399209</v>
      </c>
      <c r="AK93" s="272"/>
      <c r="AL93" s="272">
        <v>30.05829982579734</v>
      </c>
      <c r="AM93" s="271">
        <v>0.18419025525815985</v>
      </c>
      <c r="AN93" s="272">
        <v>1.612161988322688</v>
      </c>
      <c r="AO93" s="272">
        <v>18.224831254894085</v>
      </c>
      <c r="AP93" s="272">
        <v>17.653891846512135</v>
      </c>
      <c r="AQ93" s="272">
        <v>43.40482344244055</v>
      </c>
      <c r="AR93" s="272">
        <v>8.803092805187259</v>
      </c>
      <c r="AS93" s="272">
        <v>4.649525552614776</v>
      </c>
      <c r="AT93" s="272">
        <v>7.237815118433078</v>
      </c>
      <c r="AU93" s="272">
        <v>2.595746248218173</v>
      </c>
      <c r="AV93" s="272">
        <v>17.29727297774909</v>
      </c>
      <c r="AW93" s="272">
        <v>34.36004726789735</v>
      </c>
      <c r="AX93" s="272">
        <v>47.33014146298803</v>
      </c>
      <c r="AY93" s="278">
        <v>2.1839448887721105</v>
      </c>
    </row>
    <row r="94" spans="1:51" s="10" customFormat="1" ht="12.75">
      <c r="A94" s="279"/>
      <c r="B94" s="271"/>
      <c r="C94" s="271"/>
      <c r="D94" s="271"/>
      <c r="E94" s="271"/>
      <c r="F94" s="272"/>
      <c r="G94" s="272"/>
      <c r="H94" s="271"/>
      <c r="I94" s="271"/>
      <c r="J94" s="271"/>
      <c r="K94" s="278"/>
      <c r="L94" s="291"/>
      <c r="M94" s="272"/>
      <c r="N94" s="271"/>
      <c r="O94" s="272"/>
      <c r="P94" s="272"/>
      <c r="Q94" s="272"/>
      <c r="R94" s="272"/>
      <c r="S94" s="272"/>
      <c r="T94" s="272"/>
      <c r="U94" s="272"/>
      <c r="V94" s="272"/>
      <c r="W94" s="272"/>
      <c r="X94" s="273"/>
      <c r="Y94" s="272"/>
      <c r="Z94" s="278"/>
      <c r="AA94" s="295"/>
      <c r="AB94" s="271"/>
      <c r="AC94" s="271"/>
      <c r="AD94" s="271"/>
      <c r="AE94" s="272"/>
      <c r="AF94" s="272"/>
      <c r="AG94" s="271"/>
      <c r="AH94" s="271"/>
      <c r="AI94" s="271"/>
      <c r="AJ94" s="387"/>
      <c r="AK94" s="272"/>
      <c r="AL94" s="272"/>
      <c r="AM94" s="271"/>
      <c r="AN94" s="272"/>
      <c r="AO94" s="272"/>
      <c r="AP94" s="272"/>
      <c r="AQ94" s="272"/>
      <c r="AR94" s="272"/>
      <c r="AS94" s="272"/>
      <c r="AT94" s="272"/>
      <c r="AU94" s="272"/>
      <c r="AV94" s="272"/>
      <c r="AW94" s="273"/>
      <c r="AX94" s="272"/>
      <c r="AY94" s="278"/>
    </row>
    <row r="95" spans="1:51" s="10" customFormat="1" ht="12.75">
      <c r="A95" s="265" t="s">
        <v>51</v>
      </c>
      <c r="B95" s="271"/>
      <c r="C95" s="271"/>
      <c r="D95" s="271"/>
      <c r="E95" s="271"/>
      <c r="F95" s="272"/>
      <c r="G95" s="272"/>
      <c r="H95" s="271"/>
      <c r="I95" s="271"/>
      <c r="J95" s="271"/>
      <c r="K95" s="278"/>
      <c r="L95" s="291"/>
      <c r="M95" s="272"/>
      <c r="N95" s="271"/>
      <c r="O95" s="272"/>
      <c r="P95" s="272"/>
      <c r="Q95" s="272"/>
      <c r="R95" s="272"/>
      <c r="S95" s="272"/>
      <c r="T95" s="272"/>
      <c r="U95" s="272"/>
      <c r="V95" s="272"/>
      <c r="W95" s="272"/>
      <c r="X95" s="273"/>
      <c r="Y95" s="272"/>
      <c r="Z95" s="278"/>
      <c r="AA95" s="295"/>
      <c r="AB95" s="271"/>
      <c r="AC95" s="271"/>
      <c r="AD95" s="271"/>
      <c r="AE95" s="272"/>
      <c r="AF95" s="272"/>
      <c r="AG95" s="271"/>
      <c r="AH95" s="271"/>
      <c r="AI95" s="271"/>
      <c r="AJ95" s="387"/>
      <c r="AK95" s="272"/>
      <c r="AL95" s="272"/>
      <c r="AM95" s="271"/>
      <c r="AN95" s="272"/>
      <c r="AO95" s="272"/>
      <c r="AP95" s="272"/>
      <c r="AQ95" s="272"/>
      <c r="AR95" s="272"/>
      <c r="AS95" s="272"/>
      <c r="AT95" s="272"/>
      <c r="AU95" s="272"/>
      <c r="AV95" s="272"/>
      <c r="AW95" s="273"/>
      <c r="AX95" s="272"/>
      <c r="AY95" s="278"/>
    </row>
    <row r="96" spans="1:51" s="10" customFormat="1" ht="12.75">
      <c r="A96" s="262" t="s">
        <v>34</v>
      </c>
      <c r="B96" s="271">
        <v>0.3362504993943982</v>
      </c>
      <c r="C96" s="271">
        <v>2.8075056400929923</v>
      </c>
      <c r="D96" s="271">
        <v>4.854997816333572</v>
      </c>
      <c r="E96" s="271">
        <v>25.60585638298398</v>
      </c>
      <c r="F96" s="272">
        <v>1565.1676404304912</v>
      </c>
      <c r="G96" s="272">
        <v>1045.482474264094</v>
      </c>
      <c r="H96" s="271">
        <v>1.351122070205463</v>
      </c>
      <c r="I96" s="271">
        <v>6.114054023569279</v>
      </c>
      <c r="J96" s="271">
        <v>0.2809622074005306</v>
      </c>
      <c r="K96" s="278">
        <v>73.13086696476154</v>
      </c>
      <c r="L96" s="291">
        <v>97.84864998186805</v>
      </c>
      <c r="M96" s="272">
        <v>1481.2305639103874</v>
      </c>
      <c r="N96" s="271">
        <v>1.9523330670830288</v>
      </c>
      <c r="O96" s="272">
        <v>21.631377934058627</v>
      </c>
      <c r="P96" s="272">
        <v>1426.6143356792386</v>
      </c>
      <c r="Q96" s="272">
        <v>132.36153576178327</v>
      </c>
      <c r="R96" s="272">
        <v>482.57626164100196</v>
      </c>
      <c r="S96" s="272">
        <v>87.5517855874673</v>
      </c>
      <c r="T96" s="272">
        <v>117.94061713907752</v>
      </c>
      <c r="U96" s="272">
        <v>74.16472434534387</v>
      </c>
      <c r="V96" s="272">
        <v>18.541181086335968</v>
      </c>
      <c r="W96" s="272">
        <v>137.00251868037944</v>
      </c>
      <c r="X96" s="273">
        <v>0.7579513747438775</v>
      </c>
      <c r="Y96" s="272">
        <v>491.83926865482044</v>
      </c>
      <c r="Z96" s="278">
        <v>633.4865620184707</v>
      </c>
      <c r="AA96" s="295">
        <v>0.23036942890568823</v>
      </c>
      <c r="AB96" s="271">
        <v>0.4470996854138972</v>
      </c>
      <c r="AC96" s="271">
        <v>1.4900808275657538</v>
      </c>
      <c r="AD96" s="271">
        <v>6.038695974697595</v>
      </c>
      <c r="AE96" s="272">
        <v>223.9720774636008</v>
      </c>
      <c r="AF96" s="272">
        <v>197.27773908775873</v>
      </c>
      <c r="AG96" s="271">
        <v>0.17412457539254717</v>
      </c>
      <c r="AH96" s="271">
        <v>0.6218071953419317</v>
      </c>
      <c r="AI96" s="271">
        <v>0.05117632163073969</v>
      </c>
      <c r="AJ96" s="387">
        <v>7.988246596716025</v>
      </c>
      <c r="AK96" s="272">
        <v>12.930982425543153</v>
      </c>
      <c r="AL96" s="272">
        <v>159.19156399972792</v>
      </c>
      <c r="AM96" s="271">
        <v>0.16455068398094827</v>
      </c>
      <c r="AN96" s="272">
        <v>3.361844230144375</v>
      </c>
      <c r="AO96" s="272">
        <v>146.92032443493522</v>
      </c>
      <c r="AP96" s="272">
        <v>13.721157381884858</v>
      </c>
      <c r="AQ96" s="272">
        <v>46.12012794008936</v>
      </c>
      <c r="AR96" s="272">
        <v>10.526589953121988</v>
      </c>
      <c r="AS96" s="272">
        <v>12.470964171593522</v>
      </c>
      <c r="AT96" s="272">
        <v>12.154589659665689</v>
      </c>
      <c r="AU96" s="272">
        <v>2.453089213965288</v>
      </c>
      <c r="AV96" s="272">
        <v>24.18805241743555</v>
      </c>
      <c r="AW96" s="273">
        <v>0.36808312856729153</v>
      </c>
      <c r="AX96" s="272">
        <v>71.4588043027432</v>
      </c>
      <c r="AY96" s="278">
        <v>55.87070167650509</v>
      </c>
    </row>
    <row r="97" spans="1:51" s="10" customFormat="1" ht="12.75">
      <c r="A97" s="262" t="s">
        <v>31</v>
      </c>
      <c r="B97" s="271">
        <v>0.3485952039304109</v>
      </c>
      <c r="C97" s="271">
        <v>3.0301211647109794</v>
      </c>
      <c r="D97" s="271">
        <v>4.482182633755353</v>
      </c>
      <c r="E97" s="271">
        <v>25.12790754313176</v>
      </c>
      <c r="F97" s="272">
        <v>1374.132108085259</v>
      </c>
      <c r="G97" s="272">
        <v>827.0280556021472</v>
      </c>
      <c r="H97" s="271">
        <v>1.2319263232557576</v>
      </c>
      <c r="I97" s="271">
        <v>6.401866928520726</v>
      </c>
      <c r="J97" s="271">
        <v>0.26982473933201456</v>
      </c>
      <c r="K97" s="278">
        <v>66.280465476701</v>
      </c>
      <c r="L97" s="291">
        <v>75.66312152109018</v>
      </c>
      <c r="M97" s="272">
        <v>1220.7415494242864</v>
      </c>
      <c r="N97" s="271">
        <v>1.6985230049211288</v>
      </c>
      <c r="O97" s="272">
        <v>18.298258476239578</v>
      </c>
      <c r="P97" s="272">
        <v>1247.3964342970391</v>
      </c>
      <c r="Q97" s="272">
        <v>110.29337343909569</v>
      </c>
      <c r="R97" s="272">
        <v>391.71658798006604</v>
      </c>
      <c r="S97" s="272">
        <v>64.79351037780594</v>
      </c>
      <c r="T97" s="272">
        <v>104.85550378669362</v>
      </c>
      <c r="U97" s="272">
        <v>71.22676887048465</v>
      </c>
      <c r="V97" s="272">
        <v>17.806692217621162</v>
      </c>
      <c r="W97" s="272">
        <v>144.46882806760217</v>
      </c>
      <c r="X97" s="273">
        <v>0.8512544366523809</v>
      </c>
      <c r="Y97" s="272">
        <v>444.66348285887085</v>
      </c>
      <c r="Z97" s="278">
        <v>483.6994466198824</v>
      </c>
      <c r="AA97" s="295">
        <v>0.20940552408159557</v>
      </c>
      <c r="AB97" s="271">
        <v>0.3607240037068947</v>
      </c>
      <c r="AC97" s="271">
        <v>1.2626915482624046</v>
      </c>
      <c r="AD97" s="271">
        <v>4.866514192596043</v>
      </c>
      <c r="AE97" s="272">
        <v>149.32217630106726</v>
      </c>
      <c r="AF97" s="272">
        <v>124.14511409924779</v>
      </c>
      <c r="AG97" s="271">
        <v>0.11639523892427468</v>
      </c>
      <c r="AH97" s="271">
        <v>0.4063348476869333</v>
      </c>
      <c r="AI97" s="271">
        <v>0.039065418868881374</v>
      </c>
      <c r="AJ97" s="387">
        <v>4.875356409783025</v>
      </c>
      <c r="AK97" s="272">
        <v>8.089928094583257</v>
      </c>
      <c r="AL97" s="272">
        <v>90.28241012534755</v>
      </c>
      <c r="AM97" s="271">
        <v>0.07968711709569323</v>
      </c>
      <c r="AN97" s="272">
        <v>2.3436758144467444</v>
      </c>
      <c r="AO97" s="272">
        <v>81.7761842465932</v>
      </c>
      <c r="AP97" s="272">
        <v>7.567873242147223</v>
      </c>
      <c r="AQ97" s="272">
        <v>23.599977073106842</v>
      </c>
      <c r="AR97" s="272">
        <v>6.068084806657616</v>
      </c>
      <c r="AS97" s="272">
        <v>7.305769076304618</v>
      </c>
      <c r="AT97" s="272">
        <v>9.011547541106403</v>
      </c>
      <c r="AU97" s="272">
        <v>1.6905249401939897</v>
      </c>
      <c r="AV97" s="272">
        <v>18.413310700200334</v>
      </c>
      <c r="AW97" s="273">
        <v>0.330676665621905</v>
      </c>
      <c r="AX97" s="272">
        <v>49.854958916555326</v>
      </c>
      <c r="AY97" s="278">
        <v>25.012001428587293</v>
      </c>
    </row>
    <row r="98" spans="1:51" s="10" customFormat="1" ht="12.75">
      <c r="A98" s="262" t="s">
        <v>32</v>
      </c>
      <c r="B98" s="271">
        <v>0.3354903768220202</v>
      </c>
      <c r="C98" s="271">
        <v>2.825432039377679</v>
      </c>
      <c r="D98" s="271">
        <v>4.476386810782436</v>
      </c>
      <c r="E98" s="271">
        <v>24.180773523843925</v>
      </c>
      <c r="F98" s="272">
        <v>1368.6235533326771</v>
      </c>
      <c r="G98" s="272">
        <v>823.5910166398227</v>
      </c>
      <c r="H98" s="271">
        <v>1.2221119712227981</v>
      </c>
      <c r="I98" s="271">
        <v>6.095928187215961</v>
      </c>
      <c r="J98" s="271">
        <v>0.2653284729438461</v>
      </c>
      <c r="K98" s="278">
        <v>64.46316744837252</v>
      </c>
      <c r="L98" s="291">
        <v>70.23220396430912</v>
      </c>
      <c r="M98" s="272">
        <v>1229.1231744564411</v>
      </c>
      <c r="N98" s="271">
        <v>1.6721958484686765</v>
      </c>
      <c r="O98" s="272">
        <v>19.244628776547632</v>
      </c>
      <c r="P98" s="272">
        <v>1239.2284494833034</v>
      </c>
      <c r="Q98" s="272">
        <v>111.12774969877084</v>
      </c>
      <c r="R98" s="272">
        <v>406.01984901719345</v>
      </c>
      <c r="S98" s="272">
        <v>69.75775833729655</v>
      </c>
      <c r="T98" s="272">
        <v>102.9486405518785</v>
      </c>
      <c r="U98" s="272">
        <v>68.31171475872311</v>
      </c>
      <c r="V98" s="272">
        <v>17.800477422768836</v>
      </c>
      <c r="W98" s="272">
        <v>140.47197682779682</v>
      </c>
      <c r="X98" s="273">
        <v>0.6012314448785756</v>
      </c>
      <c r="Y98" s="272">
        <v>445.95325792406754</v>
      </c>
      <c r="Z98" s="278">
        <v>524.3626788104743</v>
      </c>
      <c r="AA98" s="295">
        <v>0.21982640404941559</v>
      </c>
      <c r="AB98" s="271">
        <v>0.47535787690270004</v>
      </c>
      <c r="AC98" s="271">
        <v>1.4402866862350372</v>
      </c>
      <c r="AD98" s="271">
        <v>5.906456331937658</v>
      </c>
      <c r="AE98" s="272">
        <v>213.6359045110127</v>
      </c>
      <c r="AF98" s="272">
        <v>163.43974137949485</v>
      </c>
      <c r="AG98" s="271">
        <v>0.17304188315892188</v>
      </c>
      <c r="AH98" s="271">
        <v>0.6824131681016431</v>
      </c>
      <c r="AI98" s="271">
        <v>0.05091399959793398</v>
      </c>
      <c r="AJ98" s="387">
        <v>7.853595571159163</v>
      </c>
      <c r="AK98" s="272">
        <v>11.113132037205403</v>
      </c>
      <c r="AL98" s="272">
        <v>149.0941136671467</v>
      </c>
      <c r="AM98" s="271">
        <v>0.1591789435575054</v>
      </c>
      <c r="AN98" s="272">
        <v>3.272055682797949</v>
      </c>
      <c r="AO98" s="272">
        <v>141.08329005191212</v>
      </c>
      <c r="AP98" s="272">
        <v>12.920792962170728</v>
      </c>
      <c r="AQ98" s="272">
        <v>43.731219631771324</v>
      </c>
      <c r="AR98" s="272">
        <v>9.580699914353275</v>
      </c>
      <c r="AS98" s="272">
        <v>12.124880900586174</v>
      </c>
      <c r="AT98" s="272">
        <v>12.026721462434763</v>
      </c>
      <c r="AU98" s="272">
        <v>2.5135780924373172</v>
      </c>
      <c r="AV98" s="272">
        <v>24.685230170752465</v>
      </c>
      <c r="AW98" s="273">
        <v>0.3424374004831874</v>
      </c>
      <c r="AX98" s="272">
        <v>70.55434806465263</v>
      </c>
      <c r="AY98" s="278">
        <v>52.19451711397136</v>
      </c>
    </row>
    <row r="99" spans="1:51" s="10" customFormat="1" ht="12.75">
      <c r="A99" s="262" t="s">
        <v>50</v>
      </c>
      <c r="B99" s="271">
        <v>0.4811790649382043</v>
      </c>
      <c r="C99" s="271">
        <v>0.31102958157102656</v>
      </c>
      <c r="D99" s="271">
        <v>3.268019852547221</v>
      </c>
      <c r="E99" s="271">
        <v>16.847041373325848</v>
      </c>
      <c r="F99" s="272">
        <v>1150.0442497584909</v>
      </c>
      <c r="G99" s="272">
        <v>17479.29431737279</v>
      </c>
      <c r="H99" s="271">
        <v>0.6571557084713888</v>
      </c>
      <c r="I99" s="271">
        <v>15.726834813222798</v>
      </c>
      <c r="J99" s="271">
        <v>0.18797623216993178</v>
      </c>
      <c r="K99" s="278">
        <v>1775.4242587673832</v>
      </c>
      <c r="L99" s="291"/>
      <c r="M99" s="272">
        <v>416.7219800307358</v>
      </c>
      <c r="N99" s="271">
        <v>1.7535883238188905</v>
      </c>
      <c r="O99" s="272">
        <v>16.034904821130986</v>
      </c>
      <c r="P99" s="272">
        <v>219.64202303499974</v>
      </c>
      <c r="Q99" s="272">
        <v>153.5550095065763</v>
      </c>
      <c r="R99" s="272">
        <v>833.2290851999734</v>
      </c>
      <c r="S99" s="272">
        <v>99.02526697677754</v>
      </c>
      <c r="T99" s="272">
        <v>30.896838479467394</v>
      </c>
      <c r="U99" s="272">
        <v>341.13471129322767</v>
      </c>
      <c r="V99" s="272">
        <v>33.9595849656236</v>
      </c>
      <c r="W99" s="272">
        <v>85.28430185613306</v>
      </c>
      <c r="X99" s="272">
        <v>181.3271767859718</v>
      </c>
      <c r="Y99" s="272">
        <v>264.0672400043844</v>
      </c>
      <c r="Z99" s="278">
        <v>9.479225335966492</v>
      </c>
      <c r="AA99" s="295">
        <v>0.27222662082641924</v>
      </c>
      <c r="AB99" s="271">
        <v>0.2002001165953837</v>
      </c>
      <c r="AC99" s="271">
        <v>1.6755321497872824</v>
      </c>
      <c r="AD99" s="271">
        <v>6.3006744114888615</v>
      </c>
      <c r="AE99" s="272">
        <v>232.02854315391642</v>
      </c>
      <c r="AF99" s="272">
        <v>3535.9031935579083</v>
      </c>
      <c r="AG99" s="271">
        <v>0.18898920024669935</v>
      </c>
      <c r="AH99" s="271">
        <v>2.781858409184594</v>
      </c>
      <c r="AI99" s="271">
        <v>0.08043822812938647</v>
      </c>
      <c r="AJ99" s="387">
        <v>284.83363060983504</v>
      </c>
      <c r="AK99" s="272"/>
      <c r="AL99" s="272">
        <v>91.09802621776294</v>
      </c>
      <c r="AM99" s="271">
        <v>0.26306207836586876</v>
      </c>
      <c r="AN99" s="272">
        <v>4.090442531917793</v>
      </c>
      <c r="AO99" s="272">
        <v>37.55514548283559</v>
      </c>
      <c r="AP99" s="272">
        <v>34.53386177709589</v>
      </c>
      <c r="AQ99" s="272">
        <v>130.99973700815465</v>
      </c>
      <c r="AR99" s="272">
        <v>21.22308135881698</v>
      </c>
      <c r="AS99" s="272">
        <v>7.2738265084161995</v>
      </c>
      <c r="AT99" s="272">
        <v>60.31797638710676</v>
      </c>
      <c r="AU99" s="272">
        <v>6.850160440747426</v>
      </c>
      <c r="AV99" s="272">
        <v>29.478807189294162</v>
      </c>
      <c r="AW99" s="272">
        <v>36.38521348526547</v>
      </c>
      <c r="AX99" s="272">
        <v>66.99231727901761</v>
      </c>
      <c r="AY99" s="278">
        <v>6.335285300828742</v>
      </c>
    </row>
    <row r="100" spans="1:51" s="10" customFormat="1" ht="12.75">
      <c r="A100" s="262" t="s">
        <v>37</v>
      </c>
      <c r="B100" s="271">
        <v>0.6965265173213963</v>
      </c>
      <c r="C100" s="271">
        <v>0.545655844795075</v>
      </c>
      <c r="D100" s="271">
        <v>4.923549823453195</v>
      </c>
      <c r="E100" s="271">
        <v>31.68186710829661</v>
      </c>
      <c r="F100" s="272">
        <v>479.24355154912155</v>
      </c>
      <c r="G100" s="272">
        <v>0</v>
      </c>
      <c r="H100" s="271">
        <v>1.6599230143776997</v>
      </c>
      <c r="I100" s="271">
        <v>0.39977925307704487</v>
      </c>
      <c r="J100" s="271">
        <v>0.3780198953977955</v>
      </c>
      <c r="K100" s="278">
        <v>55.927385382625076</v>
      </c>
      <c r="L100" s="291">
        <v>77.07594587438973</v>
      </c>
      <c r="M100" s="272">
        <v>480.91157344025777</v>
      </c>
      <c r="N100" s="271">
        <v>1.9996097269087558</v>
      </c>
      <c r="O100" s="272">
        <v>8.526603784360129</v>
      </c>
      <c r="P100" s="272">
        <v>24.992528623139556</v>
      </c>
      <c r="Q100" s="272">
        <v>10.591939270677656</v>
      </c>
      <c r="R100" s="272">
        <v>48.04134835558388</v>
      </c>
      <c r="S100" s="272">
        <v>4.072753550306392</v>
      </c>
      <c r="T100" s="272">
        <v>73.29682210578468</v>
      </c>
      <c r="U100" s="272">
        <v>72.87634157951095</v>
      </c>
      <c r="V100" s="272">
        <v>29.095399240624666</v>
      </c>
      <c r="W100" s="272">
        <v>414.08644488030563</v>
      </c>
      <c r="X100" s="273">
        <v>0.8322734421088452</v>
      </c>
      <c r="Y100" s="272">
        <v>347.7478224990939</v>
      </c>
      <c r="Z100" s="278">
        <v>16.662264922885967</v>
      </c>
      <c r="AA100" s="295">
        <v>0.2352089814450904</v>
      </c>
      <c r="AB100" s="271">
        <v>0.20069075727864844</v>
      </c>
      <c r="AC100" s="271">
        <v>1.382999654352052</v>
      </c>
      <c r="AD100" s="271">
        <v>6.3450348123907965</v>
      </c>
      <c r="AE100" s="272">
        <v>116.26345432031967</v>
      </c>
      <c r="AF100" s="272">
        <v>61.52931730935073</v>
      </c>
      <c r="AG100" s="271">
        <v>0.18574843752714043</v>
      </c>
      <c r="AH100" s="271">
        <v>0.12326743190975069</v>
      </c>
      <c r="AI100" s="271">
        <v>0.0549200979965694</v>
      </c>
      <c r="AJ100" s="387">
        <v>6.170258000568973</v>
      </c>
      <c r="AK100" s="272">
        <v>10.51515987751567</v>
      </c>
      <c r="AL100" s="272">
        <v>71.03052758924298</v>
      </c>
      <c r="AM100" s="271">
        <v>0.1571644470393586</v>
      </c>
      <c r="AN100" s="272">
        <v>2.181402543552013</v>
      </c>
      <c r="AO100" s="272">
        <v>5.1442336032389715</v>
      </c>
      <c r="AP100" s="272">
        <v>3.209022310777415</v>
      </c>
      <c r="AQ100" s="272">
        <v>9.011623790803284</v>
      </c>
      <c r="AR100" s="272">
        <v>3.492475494496382</v>
      </c>
      <c r="AS100" s="272">
        <v>8.117277830971421</v>
      </c>
      <c r="AT100" s="272">
        <v>11.27823961431666</v>
      </c>
      <c r="AU100" s="272">
        <v>3.162492104637006</v>
      </c>
      <c r="AV100" s="272">
        <v>43.34987822081427</v>
      </c>
      <c r="AW100" s="273">
        <v>0.3512888759598767</v>
      </c>
      <c r="AX100" s="272">
        <v>56.900122808075</v>
      </c>
      <c r="AY100" s="278">
        <v>3.589507249945827</v>
      </c>
    </row>
    <row r="101" spans="1:51" s="10" customFormat="1" ht="12.75">
      <c r="A101" s="262"/>
      <c r="B101" s="271"/>
      <c r="C101" s="271"/>
      <c r="D101" s="271"/>
      <c r="E101" s="271"/>
      <c r="F101" s="272"/>
      <c r="G101" s="272"/>
      <c r="H101" s="271"/>
      <c r="I101" s="271"/>
      <c r="J101" s="271"/>
      <c r="K101" s="278"/>
      <c r="L101" s="291"/>
      <c r="M101" s="272"/>
      <c r="N101" s="271"/>
      <c r="O101" s="272"/>
      <c r="P101" s="272"/>
      <c r="Q101" s="272"/>
      <c r="R101" s="272"/>
      <c r="S101" s="272"/>
      <c r="T101" s="272"/>
      <c r="U101" s="272"/>
      <c r="V101" s="272"/>
      <c r="W101" s="272"/>
      <c r="X101" s="273"/>
      <c r="Y101" s="272"/>
      <c r="Z101" s="278"/>
      <c r="AA101" s="295"/>
      <c r="AB101" s="271"/>
      <c r="AC101" s="271"/>
      <c r="AD101" s="271"/>
      <c r="AE101" s="272"/>
      <c r="AF101" s="272"/>
      <c r="AG101" s="271"/>
      <c r="AH101" s="271"/>
      <c r="AI101" s="271"/>
      <c r="AJ101" s="387"/>
      <c r="AK101" s="272"/>
      <c r="AL101" s="272"/>
      <c r="AM101" s="271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3"/>
      <c r="AX101" s="272"/>
      <c r="AY101" s="278"/>
    </row>
    <row r="102" spans="1:51" s="10" customFormat="1" ht="12.75">
      <c r="A102" s="265" t="s">
        <v>42</v>
      </c>
      <c r="B102" s="271"/>
      <c r="C102" s="271"/>
      <c r="D102" s="271"/>
      <c r="E102" s="271"/>
      <c r="F102" s="272"/>
      <c r="G102" s="272"/>
      <c r="H102" s="271"/>
      <c r="I102" s="271"/>
      <c r="J102" s="271"/>
      <c r="K102" s="278"/>
      <c r="L102" s="291"/>
      <c r="M102" s="272"/>
      <c r="N102" s="271"/>
      <c r="O102" s="272"/>
      <c r="P102" s="272"/>
      <c r="Q102" s="272"/>
      <c r="R102" s="272"/>
      <c r="S102" s="272"/>
      <c r="T102" s="272"/>
      <c r="U102" s="272"/>
      <c r="V102" s="272"/>
      <c r="W102" s="272"/>
      <c r="X102" s="273"/>
      <c r="Y102" s="272"/>
      <c r="Z102" s="278"/>
      <c r="AA102" s="295"/>
      <c r="AB102" s="271"/>
      <c r="AC102" s="271"/>
      <c r="AD102" s="271"/>
      <c r="AE102" s="272"/>
      <c r="AF102" s="272"/>
      <c r="AG102" s="271"/>
      <c r="AH102" s="271"/>
      <c r="AI102" s="271"/>
      <c r="AJ102" s="387"/>
      <c r="AK102" s="272"/>
      <c r="AL102" s="272"/>
      <c r="AM102" s="271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3"/>
      <c r="AX102" s="272"/>
      <c r="AY102" s="278"/>
    </row>
    <row r="103" spans="1:51" s="10" customFormat="1" ht="12.75">
      <c r="A103" s="231" t="s">
        <v>43</v>
      </c>
      <c r="B103" s="271">
        <v>0.9870642985179098</v>
      </c>
      <c r="C103" s="271">
        <v>3.705216336223467</v>
      </c>
      <c r="D103" s="271">
        <v>4.350625349741821</v>
      </c>
      <c r="E103" s="271">
        <v>28.03374755411089</v>
      </c>
      <c r="F103" s="272">
        <v>1313.549068795859</v>
      </c>
      <c r="G103" s="272">
        <v>514.0014455241794</v>
      </c>
      <c r="H103" s="271">
        <v>1.2440441223405476</v>
      </c>
      <c r="I103" s="271">
        <v>8.094147476757346</v>
      </c>
      <c r="J103" s="271">
        <v>0.31001343023890626</v>
      </c>
      <c r="K103" s="278">
        <v>63.028355234148705</v>
      </c>
      <c r="L103" s="291">
        <v>89.67795633408261</v>
      </c>
      <c r="M103" s="272">
        <v>1516.5583981108632</v>
      </c>
      <c r="N103" s="271">
        <v>1.9372812796969172</v>
      </c>
      <c r="O103" s="272">
        <v>24.353106247980044</v>
      </c>
      <c r="P103" s="272">
        <v>1302.4897437152454</v>
      </c>
      <c r="Q103" s="272">
        <v>85.2591993921802</v>
      </c>
      <c r="R103" s="272">
        <v>485.4040012033438</v>
      </c>
      <c r="S103" s="272">
        <v>113.95083600840557</v>
      </c>
      <c r="T103" s="272">
        <v>127.46559721786622</v>
      </c>
      <c r="U103" s="272">
        <v>85.99841954584451</v>
      </c>
      <c r="V103" s="272">
        <v>17.25542875223806</v>
      </c>
      <c r="W103" s="272">
        <v>155.24457088522257</v>
      </c>
      <c r="X103" s="273">
        <v>1.016503604724195</v>
      </c>
      <c r="Y103" s="272">
        <v>500.061754300149</v>
      </c>
      <c r="Z103" s="278">
        <v>705.4993231102916</v>
      </c>
      <c r="AA103" s="295">
        <v>0.34173277302772825</v>
      </c>
      <c r="AB103" s="271">
        <v>0.6970270652868135</v>
      </c>
      <c r="AC103" s="271">
        <v>1.8817821591252877</v>
      </c>
      <c r="AD103" s="271">
        <v>6.9518760185060975</v>
      </c>
      <c r="AE103" s="272">
        <v>230.00816808559682</v>
      </c>
      <c r="AF103" s="272">
        <v>126.55168846930509</v>
      </c>
      <c r="AG103" s="271">
        <v>0.247702638196649</v>
      </c>
      <c r="AH103" s="271">
        <v>1.2681049240567264</v>
      </c>
      <c r="AI103" s="271">
        <v>0.09759922697113446</v>
      </c>
      <c r="AJ103" s="387">
        <v>9.449388877054195</v>
      </c>
      <c r="AK103" s="272">
        <v>10.988238035714053</v>
      </c>
      <c r="AL103" s="272">
        <v>218.2560114998243</v>
      </c>
      <c r="AM103" s="271">
        <v>0.2368849786802441</v>
      </c>
      <c r="AN103" s="272">
        <v>4.940446956091856</v>
      </c>
      <c r="AO103" s="272">
        <v>183.1660750745864</v>
      </c>
      <c r="AP103" s="272">
        <v>23.917357454398996</v>
      </c>
      <c r="AQ103" s="272">
        <v>66.08939380838953</v>
      </c>
      <c r="AR103" s="272">
        <v>21.381772817788892</v>
      </c>
      <c r="AS103" s="272">
        <v>18.376883951736488</v>
      </c>
      <c r="AT103" s="272">
        <v>20.457910861357593</v>
      </c>
      <c r="AU103" s="272">
        <v>4.068658412320163</v>
      </c>
      <c r="AV103" s="272">
        <v>36.53300701805461</v>
      </c>
      <c r="AW103" s="273">
        <v>0.8554005891459602</v>
      </c>
      <c r="AX103" s="272">
        <v>90.76190300320232</v>
      </c>
      <c r="AY103" s="278">
        <v>93.48146978700049</v>
      </c>
    </row>
    <row r="104" spans="1:51" s="10" customFormat="1" ht="12.75">
      <c r="A104" s="231" t="s">
        <v>44</v>
      </c>
      <c r="B104" s="271">
        <v>0.9499587608478701</v>
      </c>
      <c r="C104" s="271">
        <v>3.764248435086201</v>
      </c>
      <c r="D104" s="271">
        <v>3.9959679186694324</v>
      </c>
      <c r="E104" s="271">
        <v>26.21862971509921</v>
      </c>
      <c r="F104" s="272">
        <v>1181.604109222516</v>
      </c>
      <c r="G104" s="272">
        <v>451.72377299885784</v>
      </c>
      <c r="H104" s="271">
        <v>1.123642264302766</v>
      </c>
      <c r="I104" s="271">
        <v>7.583288231437157</v>
      </c>
      <c r="J104" s="271">
        <v>0.28621763658451005</v>
      </c>
      <c r="K104" s="278">
        <v>55.16350758897566</v>
      </c>
      <c r="L104" s="291">
        <v>126.49345202136162</v>
      </c>
      <c r="M104" s="272">
        <v>1150.8591526745745</v>
      </c>
      <c r="N104" s="271">
        <v>1.6918261108796395</v>
      </c>
      <c r="O104" s="272">
        <v>17.99421286922004</v>
      </c>
      <c r="P104" s="272">
        <v>1098.5577259624374</v>
      </c>
      <c r="Q104" s="272">
        <v>69.20513907204955</v>
      </c>
      <c r="R104" s="272">
        <v>375.9267654084091</v>
      </c>
      <c r="S104" s="272">
        <v>73.07054452537625</v>
      </c>
      <c r="T104" s="272">
        <v>107.84034460335232</v>
      </c>
      <c r="U104" s="272">
        <v>78.72963056260726</v>
      </c>
      <c r="V104" s="272">
        <v>16.465252622962794</v>
      </c>
      <c r="W104" s="272">
        <v>154.99990958791363</v>
      </c>
      <c r="X104" s="273">
        <v>1.0775961242413026</v>
      </c>
      <c r="Y104" s="272">
        <v>428.510347644757</v>
      </c>
      <c r="Z104" s="278">
        <v>490.93128193690364</v>
      </c>
      <c r="AA104" s="295">
        <v>0.34431518162470404</v>
      </c>
      <c r="AB104" s="271">
        <v>0.762307139359115</v>
      </c>
      <c r="AC104" s="271">
        <v>1.8671341779038313</v>
      </c>
      <c r="AD104" s="271">
        <v>7.077077610610475</v>
      </c>
      <c r="AE104" s="272">
        <v>229.17891470573676</v>
      </c>
      <c r="AF104" s="272">
        <v>122.0277700213363</v>
      </c>
      <c r="AG104" s="271">
        <v>0.24836233431359264</v>
      </c>
      <c r="AH104" s="271">
        <v>1.3086599935893135</v>
      </c>
      <c r="AI104" s="271">
        <v>0.09720678473344774</v>
      </c>
      <c r="AJ104" s="387">
        <v>9.293940744501217</v>
      </c>
      <c r="AK104" s="272">
        <v>17.519901324248004</v>
      </c>
      <c r="AL104" s="272">
        <v>190.19825768651606</v>
      </c>
      <c r="AM104" s="271">
        <v>0.23295380525299914</v>
      </c>
      <c r="AN104" s="272">
        <v>4.378195078369993</v>
      </c>
      <c r="AO104" s="272">
        <v>171.3568539368908</v>
      </c>
      <c r="AP104" s="272">
        <v>22.558624284926204</v>
      </c>
      <c r="AQ104" s="272">
        <v>58.23305268840815</v>
      </c>
      <c r="AR104" s="272">
        <v>17.253431443927724</v>
      </c>
      <c r="AS104" s="272">
        <v>17.4908270424609</v>
      </c>
      <c r="AT104" s="272">
        <v>20.493964355893155</v>
      </c>
      <c r="AU104" s="272">
        <v>4.162297080055193</v>
      </c>
      <c r="AV104" s="272">
        <v>38.12321271705489</v>
      </c>
      <c r="AW104" s="273">
        <v>0.8530184073948327</v>
      </c>
      <c r="AX104" s="272">
        <v>88.11228341510181</v>
      </c>
      <c r="AY104" s="278">
        <v>72.85132065998368</v>
      </c>
    </row>
    <row r="105" spans="1:51" s="10" customFormat="1" ht="12.75">
      <c r="A105" s="231" t="s">
        <v>46</v>
      </c>
      <c r="B105" s="271">
        <v>1.8074685897940264</v>
      </c>
      <c r="C105" s="271">
        <v>1.436901938618039</v>
      </c>
      <c r="D105" s="271">
        <v>6.089168000708165</v>
      </c>
      <c r="E105" s="271">
        <v>25.763946924085808</v>
      </c>
      <c r="F105" s="272">
        <v>1737.901240254025</v>
      </c>
      <c r="G105" s="272">
        <v>777.2614737893007</v>
      </c>
      <c r="H105" s="271">
        <v>1.8012862278737263</v>
      </c>
      <c r="I105" s="271">
        <v>2.4917625549918787</v>
      </c>
      <c r="J105" s="271">
        <v>0.3291780723247659</v>
      </c>
      <c r="K105" s="278">
        <v>109.23274640710702</v>
      </c>
      <c r="L105" s="291">
        <v>119.01118122733533</v>
      </c>
      <c r="M105" s="272">
        <v>2852.063879889387</v>
      </c>
      <c r="N105" s="271">
        <v>3.7284778909833767</v>
      </c>
      <c r="O105" s="272">
        <v>48.77918184945547</v>
      </c>
      <c r="P105" s="272">
        <v>2651.249937739665</v>
      </c>
      <c r="Q105" s="272">
        <v>187.59671076669014</v>
      </c>
      <c r="R105" s="272">
        <v>1259.5444103463958</v>
      </c>
      <c r="S105" s="272">
        <v>248.7930008724219</v>
      </c>
      <c r="T105" s="272">
        <v>213.7183490977667</v>
      </c>
      <c r="U105" s="272">
        <v>83.10958706219587</v>
      </c>
      <c r="V105" s="272">
        <v>12.8475797495562</v>
      </c>
      <c r="W105" s="272">
        <v>80.49692889959198</v>
      </c>
      <c r="X105" s="273">
        <v>1.0980308909243022</v>
      </c>
      <c r="Y105" s="272">
        <v>818.8393573712216</v>
      </c>
      <c r="Z105" s="278">
        <v>1987.9756107069047</v>
      </c>
      <c r="AA105" s="295">
        <v>0.29017309696525384</v>
      </c>
      <c r="AB105" s="271">
        <v>0.2321409585297195</v>
      </c>
      <c r="AC105" s="271">
        <v>1.3028997509066667</v>
      </c>
      <c r="AD105" s="271">
        <v>5.1660677252013985</v>
      </c>
      <c r="AE105" s="272">
        <v>172.0776487066601</v>
      </c>
      <c r="AF105" s="272">
        <v>113.11625365496899</v>
      </c>
      <c r="AG105" s="271">
        <v>0.1362562454527132</v>
      </c>
      <c r="AH105" s="271">
        <v>0.20137003006086396</v>
      </c>
      <c r="AI105" s="271">
        <v>0.04198392907632135</v>
      </c>
      <c r="AJ105" s="387">
        <v>6.430113524618184</v>
      </c>
      <c r="AK105" s="272">
        <v>9.845606027792893</v>
      </c>
      <c r="AL105" s="272">
        <v>157.23164039008276</v>
      </c>
      <c r="AM105" s="271">
        <v>0.15678679680628332</v>
      </c>
      <c r="AN105" s="272">
        <v>3.6958215326944255</v>
      </c>
      <c r="AO105" s="272">
        <v>161.86952725074883</v>
      </c>
      <c r="AP105" s="272">
        <v>10.853177503782463</v>
      </c>
      <c r="AQ105" s="272">
        <v>59.2243822804021</v>
      </c>
      <c r="AR105" s="272">
        <v>14.575190353752799</v>
      </c>
      <c r="AS105" s="272">
        <v>12.938902837452542</v>
      </c>
      <c r="AT105" s="272">
        <v>9.54336711594666</v>
      </c>
      <c r="AU105" s="272">
        <v>1.70772053056493</v>
      </c>
      <c r="AV105" s="272">
        <v>19.107153628245847</v>
      </c>
      <c r="AW105" s="273">
        <v>0.35764740254532623</v>
      </c>
      <c r="AX105" s="272">
        <v>67.95600068388572</v>
      </c>
      <c r="AY105" s="278">
        <v>87.72270387371954</v>
      </c>
    </row>
    <row r="106" spans="1:51" s="10" customFormat="1" ht="12.75">
      <c r="A106" s="231" t="s">
        <v>47</v>
      </c>
      <c r="B106" s="271">
        <v>0.7071568165177389</v>
      </c>
      <c r="C106" s="271">
        <v>0.3368843037285924</v>
      </c>
      <c r="D106" s="271">
        <v>3.3217810623903885</v>
      </c>
      <c r="E106" s="271">
        <v>17.022077995058098</v>
      </c>
      <c r="F106" s="272">
        <v>1119.0856434190337</v>
      </c>
      <c r="G106" s="272">
        <v>16690.12846531572</v>
      </c>
      <c r="H106" s="271">
        <v>0.6614962924650987</v>
      </c>
      <c r="I106" s="271">
        <v>15.32225617758192</v>
      </c>
      <c r="J106" s="271">
        <v>0.18674786282330205</v>
      </c>
      <c r="K106" s="278">
        <v>1755.091639373969</v>
      </c>
      <c r="L106" s="291"/>
      <c r="M106" s="272">
        <v>411.20954762770447</v>
      </c>
      <c r="N106" s="271">
        <v>1.7536993781643533</v>
      </c>
      <c r="O106" s="272">
        <v>21.957455251472155</v>
      </c>
      <c r="P106" s="272">
        <v>215.71857109054622</v>
      </c>
      <c r="Q106" s="272">
        <v>150.20804296943749</v>
      </c>
      <c r="R106" s="272">
        <v>810.3543208355574</v>
      </c>
      <c r="S106" s="272">
        <v>98.20782980252434</v>
      </c>
      <c r="T106" s="272">
        <v>30.21886374972358</v>
      </c>
      <c r="U106" s="272">
        <v>339.911361153878</v>
      </c>
      <c r="V106" s="272">
        <v>32.803398367654815</v>
      </c>
      <c r="W106" s="272">
        <v>83.8202104268733</v>
      </c>
      <c r="X106" s="272">
        <v>149.9707886341626</v>
      </c>
      <c r="Y106" s="272">
        <v>254.4575586431214</v>
      </c>
      <c r="Z106" s="278">
        <v>9.777451998497247</v>
      </c>
      <c r="AA106" s="295">
        <v>0.3017592181912931</v>
      </c>
      <c r="AB106" s="271">
        <v>0.20616470168595552</v>
      </c>
      <c r="AC106" s="271">
        <v>1.7030413616149853</v>
      </c>
      <c r="AD106" s="271">
        <v>6.406494348825428</v>
      </c>
      <c r="AE106" s="272">
        <v>229.20136277706</v>
      </c>
      <c r="AF106" s="272">
        <v>3402.2941969129843</v>
      </c>
      <c r="AG106" s="271">
        <v>0.19177932357671468</v>
      </c>
      <c r="AH106" s="271">
        <v>2.730011396914879</v>
      </c>
      <c r="AI106" s="271">
        <v>0.08126018547643095</v>
      </c>
      <c r="AJ106" s="387">
        <v>283.64712494218327</v>
      </c>
      <c r="AK106" s="272"/>
      <c r="AL106" s="272">
        <v>91.15091664329768</v>
      </c>
      <c r="AM106" s="271">
        <v>0.26506277031437653</v>
      </c>
      <c r="AN106" s="272">
        <v>5.038703141333635</v>
      </c>
      <c r="AO106" s="272">
        <v>37.192148397385175</v>
      </c>
      <c r="AP106" s="272">
        <v>34.36545338899836</v>
      </c>
      <c r="AQ106" s="272">
        <v>128.58707160709363</v>
      </c>
      <c r="AR106" s="272">
        <v>21.2909800092755</v>
      </c>
      <c r="AS106" s="272">
        <v>7.255747932052213</v>
      </c>
      <c r="AT106" s="272">
        <v>60.56665995466588</v>
      </c>
      <c r="AU106" s="272">
        <v>6.691470725283992</v>
      </c>
      <c r="AV106" s="272">
        <v>29.68833648495324</v>
      </c>
      <c r="AW106" s="272">
        <v>30.23438258498929</v>
      </c>
      <c r="AX106" s="272">
        <v>66.44080111255923</v>
      </c>
      <c r="AY106" s="278">
        <v>7.120190576547817</v>
      </c>
    </row>
    <row r="107" spans="1:51" s="10" customFormat="1" ht="13.5" thickBot="1">
      <c r="A107" s="232" t="s">
        <v>48</v>
      </c>
      <c r="B107" s="287">
        <v>0.9859012488332863</v>
      </c>
      <c r="C107" s="287">
        <v>0.5437600366392332</v>
      </c>
      <c r="D107" s="287">
        <v>4.8183791154178355</v>
      </c>
      <c r="E107" s="287">
        <v>32.25379254387304</v>
      </c>
      <c r="F107" s="288">
        <v>439.47578216897125</v>
      </c>
      <c r="G107" s="288">
        <v>0</v>
      </c>
      <c r="H107" s="287">
        <v>1.6643204618668328</v>
      </c>
      <c r="I107" s="287">
        <v>0.41140613174565877</v>
      </c>
      <c r="J107" s="287">
        <v>0.3798368725861082</v>
      </c>
      <c r="K107" s="289">
        <v>54.01112072709142</v>
      </c>
      <c r="L107" s="293">
        <v>99.19449467891098</v>
      </c>
      <c r="M107" s="288">
        <v>491.12025582943943</v>
      </c>
      <c r="N107" s="287">
        <v>1.999570884522557</v>
      </c>
      <c r="O107" s="288">
        <v>8.4873509973838</v>
      </c>
      <c r="P107" s="288">
        <v>25.663647335250968</v>
      </c>
      <c r="Q107" s="288">
        <v>10.5482035195519</v>
      </c>
      <c r="R107" s="288">
        <v>47.73259720113518</v>
      </c>
      <c r="S107" s="288">
        <v>3.3491461566227345</v>
      </c>
      <c r="T107" s="288">
        <v>73.43698069796537</v>
      </c>
      <c r="U107" s="288">
        <v>73.43698069796537</v>
      </c>
      <c r="V107" s="288">
        <v>29.6877760161026</v>
      </c>
      <c r="W107" s="288">
        <v>446.94370640088835</v>
      </c>
      <c r="X107" s="294">
        <v>0.7060744837865365</v>
      </c>
      <c r="Y107" s="288">
        <v>349.1711560421779</v>
      </c>
      <c r="Z107" s="289">
        <v>17.12477046926945</v>
      </c>
      <c r="AA107" s="297">
        <v>0.2532884436016233</v>
      </c>
      <c r="AB107" s="287">
        <v>0.19796697467533714</v>
      </c>
      <c r="AC107" s="287">
        <v>1.3609697959979528</v>
      </c>
      <c r="AD107" s="287">
        <v>6.462725294197805</v>
      </c>
      <c r="AE107" s="288">
        <v>112.32904538848246</v>
      </c>
      <c r="AF107" s="288">
        <v>60.66321733739565</v>
      </c>
      <c r="AG107" s="287">
        <v>0.18442054620575246</v>
      </c>
      <c r="AH107" s="287">
        <v>0.12261082661078701</v>
      </c>
      <c r="AI107" s="287">
        <v>0.05445415597395398</v>
      </c>
      <c r="AJ107" s="407">
        <v>5.968714234148288</v>
      </c>
      <c r="AK107" s="288">
        <v>12.108730429524524</v>
      </c>
      <c r="AL107" s="288">
        <v>71.05822586284783</v>
      </c>
      <c r="AM107" s="287">
        <v>0.15600509248747585</v>
      </c>
      <c r="AN107" s="288">
        <v>2.1512241125939022</v>
      </c>
      <c r="AO107" s="288">
        <v>5.1340089205789585</v>
      </c>
      <c r="AP107" s="288">
        <v>3.1665798491080217</v>
      </c>
      <c r="AQ107" s="288">
        <v>8.887736845597619</v>
      </c>
      <c r="AR107" s="288">
        <v>3.3938366204532002</v>
      </c>
      <c r="AS107" s="288">
        <v>8.047539170094097</v>
      </c>
      <c r="AT107" s="288">
        <v>11.186710106526782</v>
      </c>
      <c r="AU107" s="288">
        <v>3.2145574623931856</v>
      </c>
      <c r="AV107" s="288">
        <v>46.94330403750294</v>
      </c>
      <c r="AW107" s="294">
        <v>0.3384169378132551</v>
      </c>
      <c r="AX107" s="288">
        <v>56.30604818296831</v>
      </c>
      <c r="AY107" s="289">
        <v>3.5844358481764416</v>
      </c>
    </row>
    <row r="108" spans="1:52" s="10" customFormat="1" ht="12.75">
      <c r="A108" s="270"/>
      <c r="B108" s="14"/>
      <c r="C108" s="14"/>
      <c r="D108" s="14"/>
      <c r="E108" s="14"/>
      <c r="F108" s="15"/>
      <c r="G108" s="15"/>
      <c r="H108" s="14"/>
      <c r="I108" s="14"/>
      <c r="J108" s="14"/>
      <c r="K108" s="15"/>
      <c r="L108" s="15"/>
      <c r="M108" s="15"/>
      <c r="N108" s="14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5"/>
      <c r="Z108" s="15"/>
      <c r="AB108" s="14"/>
      <c r="AC108" s="14"/>
      <c r="AD108" s="14"/>
      <c r="AE108" s="14"/>
      <c r="AF108" s="15"/>
      <c r="AG108" s="15"/>
      <c r="AH108" s="14"/>
      <c r="AI108" s="14"/>
      <c r="AJ108" s="14"/>
      <c r="AK108" s="15"/>
      <c r="AL108" s="15"/>
      <c r="AM108" s="15"/>
      <c r="AN108" s="14"/>
      <c r="AO108" s="15"/>
      <c r="AP108" s="15"/>
      <c r="AQ108" s="15"/>
      <c r="AR108" s="15"/>
      <c r="AS108" s="15"/>
      <c r="AT108" s="15"/>
      <c r="AU108" s="15"/>
      <c r="AV108" s="15"/>
      <c r="AW108" s="15"/>
      <c r="AX108" s="16"/>
      <c r="AY108" s="15"/>
      <c r="AZ108" s="15"/>
    </row>
    <row r="109" spans="1:52" s="10" customFormat="1" ht="12.75">
      <c r="A109" s="270"/>
      <c r="B109" s="14"/>
      <c r="C109" s="14"/>
      <c r="D109" s="14"/>
      <c r="E109" s="14"/>
      <c r="F109" s="15"/>
      <c r="G109" s="15"/>
      <c r="H109" s="14"/>
      <c r="I109" s="14"/>
      <c r="J109" s="14"/>
      <c r="K109" s="15"/>
      <c r="L109" s="15"/>
      <c r="M109" s="15"/>
      <c r="N109" s="14"/>
      <c r="O109" s="15"/>
      <c r="P109" s="15"/>
      <c r="Q109" s="15"/>
      <c r="R109" s="15"/>
      <c r="S109" s="15"/>
      <c r="T109" s="15"/>
      <c r="U109" s="15"/>
      <c r="V109" s="15"/>
      <c r="W109" s="15"/>
      <c r="X109" s="16"/>
      <c r="Y109" s="15"/>
      <c r="Z109" s="15"/>
      <c r="AB109" s="14"/>
      <c r="AC109" s="14"/>
      <c r="AD109" s="14"/>
      <c r="AE109" s="14"/>
      <c r="AF109" s="15"/>
      <c r="AG109" s="15"/>
      <c r="AH109" s="14"/>
      <c r="AI109" s="14"/>
      <c r="AJ109" s="14"/>
      <c r="AK109" s="15"/>
      <c r="AL109" s="15"/>
      <c r="AM109" s="15"/>
      <c r="AN109" s="14"/>
      <c r="AO109" s="15"/>
      <c r="AP109" s="15"/>
      <c r="AQ109" s="15"/>
      <c r="AR109" s="15"/>
      <c r="AS109" s="15"/>
      <c r="AT109" s="15"/>
      <c r="AU109" s="15"/>
      <c r="AV109" s="15"/>
      <c r="AW109" s="15"/>
      <c r="AX109" s="16"/>
      <c r="AY109" s="15"/>
      <c r="AZ109" s="15"/>
    </row>
  </sheetData>
  <mergeCells count="4">
    <mergeCell ref="AK1:AM1"/>
    <mergeCell ref="B1:D1"/>
    <mergeCell ref="L1:N1"/>
    <mergeCell ref="AA1:AC1"/>
  </mergeCells>
  <printOptions/>
  <pageMargins left="0.7874015748031497" right="0.7874015748031497" top="1.3779527559055118" bottom="0.5905511811023623" header="1.1811023622047245" footer="1.1023622047244095"/>
  <pageSetup firstPageNumber="1" useFirstPageNumber="1" horizontalDpi="300" verticalDpi="300" orientation="landscape" pageOrder="overThenDown" paperSize="9" scale="58" r:id="rId1"/>
  <headerFooter alignWithMargins="0">
    <oddHeader>&amp;L&amp;"Arial,Fett"&amp;14   A.3&amp;"Arial,Standard" Auf die eingesetzte Trockenmasse bezogene RFA-Werte und Ergebnisunsicherheiten. &amp;P</oddHeader>
    <oddFooter>&amp;L&amp;9  Alle Messwerte, bis auf die grau hinterlegten, sind Mittelwerte von mindestens zwei Proben. Die grau unterlegten Werte wurden mit nur jeweils einer Probe bestimmt (s. Kapitel 6.1.2.1)</oddFooter>
  </headerFooter>
  <rowBreaks count="1" manualBreakCount="1">
    <brk id="55" max="255" man="1"/>
  </rowBreaks>
  <colBreaks count="3" manualBreakCount="3">
    <brk id="11" max="65535" man="1"/>
    <brk id="26" max="65535" man="1"/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 topLeftCell="A1">
      <selection activeCell="H44" sqref="H44"/>
    </sheetView>
  </sheetViews>
  <sheetFormatPr defaultColWidth="11.421875" defaultRowHeight="12.75"/>
  <cols>
    <col min="1" max="1" width="15.421875" style="25" customWidth="1"/>
    <col min="2" max="2" width="5.28125" style="0" bestFit="1" customWidth="1"/>
    <col min="3" max="3" width="7.7109375" style="0" customWidth="1"/>
    <col min="4" max="4" width="7.00390625" style="0" customWidth="1"/>
    <col min="5" max="5" width="7.57421875" style="45" bestFit="1" customWidth="1"/>
    <col min="6" max="6" width="15.8515625" style="25" bestFit="1" customWidth="1"/>
    <col min="7" max="7" width="5.28125" style="0" bestFit="1" customWidth="1"/>
    <col min="8" max="8" width="7.7109375" style="0" customWidth="1"/>
    <col min="9" max="9" width="7.00390625" style="0" customWidth="1"/>
    <col min="10" max="10" width="7.57421875" style="45" bestFit="1" customWidth="1"/>
    <col min="11" max="11" width="10.421875" style="25" bestFit="1" customWidth="1"/>
    <col min="12" max="12" width="5.28125" style="0" bestFit="1" customWidth="1"/>
    <col min="13" max="13" width="7.7109375" style="0" bestFit="1" customWidth="1"/>
    <col min="14" max="14" width="7.00390625" style="0" bestFit="1" customWidth="1"/>
    <col min="15" max="15" width="6.421875" style="45" bestFit="1" customWidth="1"/>
    <col min="16" max="16" width="15.8515625" style="25" bestFit="1" customWidth="1"/>
    <col min="17" max="17" width="5.28125" style="0" bestFit="1" customWidth="1"/>
    <col min="18" max="18" width="7.7109375" style="0" bestFit="1" customWidth="1"/>
    <col min="19" max="19" width="4.00390625" style="0" bestFit="1" customWidth="1"/>
    <col min="20" max="20" width="6.421875" style="45" bestFit="1" customWidth="1"/>
  </cols>
  <sheetData>
    <row r="1" spans="1:20" s="54" customFormat="1" ht="19.5" customHeight="1">
      <c r="A1" s="442" t="s">
        <v>30</v>
      </c>
      <c r="B1" s="443"/>
      <c r="C1" s="443"/>
      <c r="D1" s="443"/>
      <c r="E1" s="443"/>
      <c r="F1" s="443"/>
      <c r="G1" s="443"/>
      <c r="H1" s="443"/>
      <c r="I1" s="443"/>
      <c r="J1" s="441"/>
      <c r="K1" s="444" t="s">
        <v>35</v>
      </c>
      <c r="L1" s="443"/>
      <c r="M1" s="443"/>
      <c r="N1" s="443"/>
      <c r="O1" s="441"/>
      <c r="P1" s="445" t="s">
        <v>136</v>
      </c>
      <c r="Q1" s="443"/>
      <c r="R1" s="443"/>
      <c r="S1" s="443"/>
      <c r="T1" s="446"/>
    </row>
    <row r="2" spans="1:20" ht="12.75">
      <c r="A2" s="40" t="s">
        <v>106</v>
      </c>
      <c r="B2" s="27" t="s">
        <v>117</v>
      </c>
      <c r="C2" s="27" t="s">
        <v>118</v>
      </c>
      <c r="D2" s="27" t="s">
        <v>119</v>
      </c>
      <c r="E2" s="46" t="s">
        <v>120</v>
      </c>
      <c r="F2" s="28" t="s">
        <v>124</v>
      </c>
      <c r="G2" s="27" t="s">
        <v>117</v>
      </c>
      <c r="H2" s="27" t="s">
        <v>118</v>
      </c>
      <c r="I2" s="27" t="s">
        <v>119</v>
      </c>
      <c r="J2" s="46" t="s">
        <v>120</v>
      </c>
      <c r="K2" s="28" t="s">
        <v>110</v>
      </c>
      <c r="L2" s="27" t="s">
        <v>117</v>
      </c>
      <c r="M2" s="27" t="s">
        <v>118</v>
      </c>
      <c r="N2" s="27" t="s">
        <v>119</v>
      </c>
      <c r="O2" s="46" t="s">
        <v>121</v>
      </c>
      <c r="P2" s="28" t="s">
        <v>109</v>
      </c>
      <c r="Q2" s="27" t="s">
        <v>117</v>
      </c>
      <c r="R2" s="27" t="s">
        <v>118</v>
      </c>
      <c r="S2" s="27" t="s">
        <v>123</v>
      </c>
      <c r="T2" s="52" t="s">
        <v>121</v>
      </c>
    </row>
    <row r="3" spans="1:20" ht="12.75">
      <c r="A3" s="39" t="s">
        <v>29</v>
      </c>
      <c r="B3" s="27">
        <v>881.195</v>
      </c>
      <c r="C3" s="27">
        <v>72.569</v>
      </c>
      <c r="D3" s="27">
        <v>20.733999999999998</v>
      </c>
      <c r="E3" s="44">
        <v>616.8365</v>
      </c>
      <c r="F3" s="37" t="s">
        <v>29</v>
      </c>
      <c r="G3" s="27">
        <v>462.484</v>
      </c>
      <c r="H3" s="27">
        <v>26.312</v>
      </c>
      <c r="I3" s="27">
        <v>6.072</v>
      </c>
      <c r="J3" s="47">
        <v>196.328</v>
      </c>
      <c r="K3" s="37" t="s">
        <v>29</v>
      </c>
      <c r="L3" s="27">
        <v>1911.447532991296</v>
      </c>
      <c r="M3" s="27">
        <v>243.7552645684968</v>
      </c>
      <c r="N3" s="27">
        <v>9.140822421318632</v>
      </c>
      <c r="O3" s="47" t="s">
        <v>122</v>
      </c>
      <c r="P3" s="29" t="s">
        <v>29</v>
      </c>
      <c r="Q3" s="27">
        <v>375.5776219791687</v>
      </c>
      <c r="R3" s="27">
        <v>36.84140161103562</v>
      </c>
      <c r="S3" s="27">
        <v>20.467445339464234</v>
      </c>
      <c r="T3" s="52">
        <v>779.8096674335873</v>
      </c>
    </row>
    <row r="4" spans="1:20" ht="12.75">
      <c r="A4" s="39" t="s">
        <v>7</v>
      </c>
      <c r="B4" s="27">
        <v>767.9366068927419</v>
      </c>
      <c r="C4" s="27">
        <v>43.213314338630255</v>
      </c>
      <c r="D4" s="27">
        <v>9.00277382054797</v>
      </c>
      <c r="E4" s="44">
        <v>185.4571407032882</v>
      </c>
      <c r="F4" s="37" t="s">
        <v>7</v>
      </c>
      <c r="G4" s="27">
        <v>465.27266262810934</v>
      </c>
      <c r="H4" s="27">
        <v>18.712977290344433</v>
      </c>
      <c r="I4" s="27">
        <v>4.25294938416919</v>
      </c>
      <c r="J4" s="47">
        <v>96.96724595905752</v>
      </c>
      <c r="K4" s="37" t="s">
        <v>7</v>
      </c>
      <c r="L4" s="27">
        <v>2307.548003524377</v>
      </c>
      <c r="M4" s="27">
        <v>206.19844060737728</v>
      </c>
      <c r="N4" s="27">
        <v>7.498125112995537</v>
      </c>
      <c r="O4" s="47" t="s">
        <v>122</v>
      </c>
      <c r="P4" s="29" t="s">
        <v>7</v>
      </c>
      <c r="Q4" s="27">
        <v>530.9790195383869</v>
      </c>
      <c r="R4" s="27">
        <v>57.56855471613655</v>
      </c>
      <c r="S4" s="27">
        <v>22.724429493211797</v>
      </c>
      <c r="T4" s="52">
        <v>378.74049155353</v>
      </c>
    </row>
    <row r="5" spans="1:20" ht="12.75">
      <c r="A5" s="39" t="s">
        <v>7</v>
      </c>
      <c r="B5" s="27">
        <v>705.9671812663565</v>
      </c>
      <c r="C5" s="27">
        <v>44.98360452802532</v>
      </c>
      <c r="D5" s="27">
        <v>3.6721309818796177</v>
      </c>
      <c r="E5" s="44">
        <v>156.06556672988376</v>
      </c>
      <c r="F5" s="37" t="s">
        <v>8</v>
      </c>
      <c r="G5" s="27">
        <v>445.48341872281713</v>
      </c>
      <c r="H5" s="27">
        <v>25.504775881077318</v>
      </c>
      <c r="I5" s="27">
        <v>5.951114372251374</v>
      </c>
      <c r="J5" s="47">
        <v>92.66735236791426</v>
      </c>
      <c r="K5" s="37" t="s">
        <v>7</v>
      </c>
      <c r="L5" s="27">
        <v>2264.5579694248227</v>
      </c>
      <c r="M5" s="27">
        <v>246.27067917494946</v>
      </c>
      <c r="N5" s="27">
        <v>7.548526564749409</v>
      </c>
      <c r="O5" s="47" t="s">
        <v>122</v>
      </c>
      <c r="P5" s="29" t="s">
        <v>7</v>
      </c>
      <c r="Q5" s="27">
        <v>571.3625915372199</v>
      </c>
      <c r="R5" s="27">
        <v>59.402824050614264</v>
      </c>
      <c r="S5" s="27">
        <v>23.143957422317246</v>
      </c>
      <c r="T5" s="52">
        <v>384.18969321046626</v>
      </c>
    </row>
    <row r="6" spans="1:20" ht="12.75">
      <c r="A6" s="39" t="s">
        <v>8</v>
      </c>
      <c r="B6" s="27">
        <v>886.5690451597435</v>
      </c>
      <c r="C6" s="27">
        <v>44.72306755998706</v>
      </c>
      <c r="D6" s="27">
        <v>8.769228933330796</v>
      </c>
      <c r="E6" s="44">
        <v>103.4769014133034</v>
      </c>
      <c r="F6" s="37" t="s">
        <v>9</v>
      </c>
      <c r="G6" s="27">
        <v>655.4375175571303</v>
      </c>
      <c r="H6" s="27">
        <v>25.088517418454746</v>
      </c>
      <c r="I6" s="27">
        <v>9.40819403192053</v>
      </c>
      <c r="J6" s="47" t="s">
        <v>122</v>
      </c>
      <c r="K6" s="37" t="s">
        <v>8</v>
      </c>
      <c r="L6" s="27">
        <v>2209.777411967733</v>
      </c>
      <c r="M6" s="27">
        <v>233.08735783425612</v>
      </c>
      <c r="N6" s="27">
        <v>11.836467390020818</v>
      </c>
      <c r="O6" s="47" t="s">
        <v>122</v>
      </c>
      <c r="P6" s="29" t="s">
        <v>8</v>
      </c>
      <c r="Q6" s="27">
        <v>503.978589276138</v>
      </c>
      <c r="R6" s="27">
        <v>46.393993716466674</v>
      </c>
      <c r="S6" s="27">
        <v>23.51476393848311</v>
      </c>
      <c r="T6" s="52">
        <v>116.938285531916</v>
      </c>
    </row>
    <row r="7" spans="1:20" ht="12.75">
      <c r="A7" s="39" t="s">
        <v>8</v>
      </c>
      <c r="B7" s="27">
        <v>1006.6067211654287</v>
      </c>
      <c r="C7" s="27">
        <v>42.383440891175944</v>
      </c>
      <c r="D7" s="27">
        <v>9.712871870894487</v>
      </c>
      <c r="E7" s="44">
        <v>107.72457893173886</v>
      </c>
      <c r="F7" s="37" t="s">
        <v>10</v>
      </c>
      <c r="G7" s="27">
        <v>474.0458430019857</v>
      </c>
      <c r="H7" s="27">
        <v>36.58743083572373</v>
      </c>
      <c r="I7" s="27">
        <v>4.772273587268312</v>
      </c>
      <c r="J7" s="47">
        <v>12.726062899382166</v>
      </c>
      <c r="K7" s="37" t="s">
        <v>8</v>
      </c>
      <c r="L7" s="27">
        <v>2161.7998676840475</v>
      </c>
      <c r="M7" s="27">
        <v>278.4971768317459</v>
      </c>
      <c r="N7" s="27">
        <v>11.029591161653304</v>
      </c>
      <c r="O7" s="47" t="s">
        <v>122</v>
      </c>
      <c r="P7" s="29" t="s">
        <v>8</v>
      </c>
      <c r="Q7" s="27">
        <v>561.549043190442</v>
      </c>
      <c r="R7" s="27">
        <v>49.506842598653584</v>
      </c>
      <c r="S7" s="27">
        <v>19.802737039461434</v>
      </c>
      <c r="T7" s="52">
        <v>118.8164222367686</v>
      </c>
    </row>
    <row r="8" spans="1:20" ht="12.75">
      <c r="A8" s="39" t="s">
        <v>9</v>
      </c>
      <c r="B8" s="27">
        <v>969.5333641338364</v>
      </c>
      <c r="C8" s="27">
        <v>50.07750653019815</v>
      </c>
      <c r="D8" s="27">
        <v>9.85131276003898</v>
      </c>
      <c r="E8" s="44" t="s">
        <v>122</v>
      </c>
      <c r="F8" s="37" t="s">
        <v>11</v>
      </c>
      <c r="G8" s="27">
        <v>545.3519453884146</v>
      </c>
      <c r="H8" s="27">
        <v>34.03385097520567</v>
      </c>
      <c r="I8" s="27">
        <v>8.103297851239445</v>
      </c>
      <c r="J8" s="47" t="s">
        <v>122</v>
      </c>
      <c r="K8" s="37" t="s">
        <v>9</v>
      </c>
      <c r="L8" s="27">
        <v>1884.8648969166375</v>
      </c>
      <c r="M8" s="27">
        <v>185.56138412903852</v>
      </c>
      <c r="N8" s="27">
        <v>8.226859394883482</v>
      </c>
      <c r="O8" s="47" t="s">
        <v>122</v>
      </c>
      <c r="P8" s="29" t="s">
        <v>24</v>
      </c>
      <c r="Q8" s="27">
        <v>465.30665076992847</v>
      </c>
      <c r="R8" s="27">
        <v>41.09099943720983</v>
      </c>
      <c r="S8" s="27" t="s">
        <v>122</v>
      </c>
      <c r="T8" s="52" t="s">
        <v>122</v>
      </c>
    </row>
    <row r="9" spans="1:20" ht="12.75">
      <c r="A9" s="39" t="s">
        <v>9</v>
      </c>
      <c r="B9" s="27">
        <v>871.0944091578973</v>
      </c>
      <c r="C9" s="27">
        <v>48.34782366617995</v>
      </c>
      <c r="D9" s="27">
        <v>13.337330666532399</v>
      </c>
      <c r="E9" s="44" t="s">
        <v>122</v>
      </c>
      <c r="F9" s="37" t="s">
        <v>12</v>
      </c>
      <c r="G9" s="27">
        <v>594.7506658223197</v>
      </c>
      <c r="H9" s="27">
        <v>25.409908286133817</v>
      </c>
      <c r="I9" s="27">
        <v>14.293073410950273</v>
      </c>
      <c r="J9" s="47" t="s">
        <v>122</v>
      </c>
      <c r="K9" s="37" t="s">
        <v>9</v>
      </c>
      <c r="L9" s="27">
        <v>2149.045438277785</v>
      </c>
      <c r="M9" s="27">
        <v>180.6230299753198</v>
      </c>
      <c r="N9" s="27">
        <v>7.372368570421217</v>
      </c>
      <c r="O9" s="47" t="s">
        <v>122</v>
      </c>
      <c r="P9" s="29" t="s">
        <v>24</v>
      </c>
      <c r="Q9" s="27">
        <v>391.32884233484083</v>
      </c>
      <c r="R9" s="27">
        <v>34.633735425829585</v>
      </c>
      <c r="S9" s="27" t="s">
        <v>122</v>
      </c>
      <c r="T9" s="52" t="s">
        <v>122</v>
      </c>
    </row>
    <row r="10" spans="1:20" ht="12.75">
      <c r="A10" s="39" t="s">
        <v>10</v>
      </c>
      <c r="B10" s="27">
        <v>813.3644630700695</v>
      </c>
      <c r="C10" s="27">
        <v>43.96564665243619</v>
      </c>
      <c r="D10" s="27">
        <v>5.072959229127253</v>
      </c>
      <c r="E10" s="44">
        <v>25.364796145636266</v>
      </c>
      <c r="F10" s="37" t="s">
        <v>13</v>
      </c>
      <c r="G10" s="27">
        <v>456.61436653889007</v>
      </c>
      <c r="H10" s="27">
        <v>23.750076111922134</v>
      </c>
      <c r="I10" s="27">
        <v>5.3629204123695144</v>
      </c>
      <c r="J10" s="47" t="s">
        <v>122</v>
      </c>
      <c r="K10" s="37"/>
      <c r="L10" s="27"/>
      <c r="M10" s="27"/>
      <c r="N10" s="27"/>
      <c r="O10" s="47"/>
      <c r="P10" s="29" t="s">
        <v>10</v>
      </c>
      <c r="Q10" s="27">
        <v>743.9129171459115</v>
      </c>
      <c r="R10" s="27">
        <v>72.3248669447414</v>
      </c>
      <c r="S10" s="27">
        <v>26.863522008046804</v>
      </c>
      <c r="T10" s="52">
        <v>4.132849539699508</v>
      </c>
    </row>
    <row r="11" spans="1:20" ht="12.75">
      <c r="A11" s="39" t="s">
        <v>10</v>
      </c>
      <c r="B11" s="27">
        <v>870.4642648482253</v>
      </c>
      <c r="C11" s="27">
        <v>35.178537019242185</v>
      </c>
      <c r="D11" s="27">
        <v>5.726738584527798</v>
      </c>
      <c r="E11" s="44">
        <v>15.544004729432595</v>
      </c>
      <c r="F11" s="37" t="s">
        <v>14</v>
      </c>
      <c r="G11" s="27">
        <v>589.1891366834899</v>
      </c>
      <c r="H11" s="27">
        <v>47.166059498284625</v>
      </c>
      <c r="I11" s="27">
        <v>10.82499726190139</v>
      </c>
      <c r="J11" s="47" t="s">
        <v>122</v>
      </c>
      <c r="K11" s="36" t="s">
        <v>114</v>
      </c>
      <c r="L11" s="27"/>
      <c r="M11" s="27"/>
      <c r="N11" s="27"/>
      <c r="O11" s="47"/>
      <c r="P11" s="29" t="s">
        <v>10</v>
      </c>
      <c r="Q11" s="27">
        <v>710.9633495828278</v>
      </c>
      <c r="R11" s="27">
        <v>73.50055884576093</v>
      </c>
      <c r="S11" s="27">
        <v>27.476844428321847</v>
      </c>
      <c r="T11" s="52">
        <v>7.556132217788508</v>
      </c>
    </row>
    <row r="12" spans="1:20" ht="12.75">
      <c r="A12" s="39" t="s">
        <v>11</v>
      </c>
      <c r="B12" s="27">
        <v>878.6911596886888</v>
      </c>
      <c r="C12" s="27">
        <v>48.7686427480577</v>
      </c>
      <c r="D12" s="27">
        <v>7.700312012851216</v>
      </c>
      <c r="E12" s="44" t="s">
        <v>122</v>
      </c>
      <c r="F12" s="37" t="s">
        <v>15</v>
      </c>
      <c r="G12" s="27">
        <v>497.14683545702394</v>
      </c>
      <c r="H12" s="27">
        <v>32.46967720691738</v>
      </c>
      <c r="I12" s="27">
        <v>15.874064412270721</v>
      </c>
      <c r="J12" s="47" t="s">
        <v>122</v>
      </c>
      <c r="K12" s="37" t="s">
        <v>29</v>
      </c>
      <c r="L12" s="27">
        <v>2181.2539925912497</v>
      </c>
      <c r="M12" s="27">
        <v>293.9207041239709</v>
      </c>
      <c r="N12" s="27">
        <v>9.82419887756834</v>
      </c>
      <c r="O12" s="47" t="s">
        <v>122</v>
      </c>
      <c r="P12" s="29" t="s">
        <v>11</v>
      </c>
      <c r="Q12" s="27">
        <v>683.5054246665711</v>
      </c>
      <c r="R12" s="27">
        <v>65.67012903659213</v>
      </c>
      <c r="S12" s="27">
        <v>26.804134300649846</v>
      </c>
      <c r="T12" s="52" t="s">
        <v>122</v>
      </c>
    </row>
    <row r="13" spans="1:20" ht="12.75">
      <c r="A13" s="39" t="s">
        <v>11</v>
      </c>
      <c r="B13" s="27">
        <v>913.858857423795</v>
      </c>
      <c r="C13" s="27">
        <v>43.91927965437832</v>
      </c>
      <c r="D13" s="27">
        <v>6.756812254519741</v>
      </c>
      <c r="E13" s="44" t="s">
        <v>122</v>
      </c>
      <c r="F13" s="37" t="s">
        <v>4</v>
      </c>
      <c r="G13" s="27">
        <v>798.4387808560303</v>
      </c>
      <c r="H13" s="27">
        <v>42.746244481776</v>
      </c>
      <c r="I13" s="27">
        <v>5.343280560222</v>
      </c>
      <c r="J13" s="47" t="s">
        <v>122</v>
      </c>
      <c r="K13" s="37" t="s">
        <v>7</v>
      </c>
      <c r="L13" s="27">
        <v>2481.287608069179</v>
      </c>
      <c r="M13" s="27">
        <v>243.83804836782738</v>
      </c>
      <c r="N13" s="27">
        <v>6.279091374278817</v>
      </c>
      <c r="O13" s="47" t="s">
        <v>122</v>
      </c>
      <c r="P13" s="29" t="s">
        <v>11</v>
      </c>
      <c r="Q13" s="27">
        <v>703.1905281151079</v>
      </c>
      <c r="R13" s="27">
        <v>70.65875838064852</v>
      </c>
      <c r="S13" s="27">
        <v>25.817623254467733</v>
      </c>
      <c r="T13" s="52" t="s">
        <v>122</v>
      </c>
    </row>
    <row r="14" spans="1:20" ht="12.75">
      <c r="A14" s="39" t="s">
        <v>12</v>
      </c>
      <c r="B14" s="27">
        <v>1068.2969256851534</v>
      </c>
      <c r="C14" s="27">
        <v>72.65079556436902</v>
      </c>
      <c r="D14" s="27">
        <v>16.511544446447502</v>
      </c>
      <c r="E14" s="44" t="s">
        <v>122</v>
      </c>
      <c r="F14" s="37" t="s">
        <v>16</v>
      </c>
      <c r="G14" s="27">
        <v>824.7529879538121</v>
      </c>
      <c r="H14" s="27">
        <v>50.70814030819098</v>
      </c>
      <c r="I14" s="27">
        <v>5.219955619960835</v>
      </c>
      <c r="J14" s="47" t="s">
        <v>122</v>
      </c>
      <c r="K14" s="37" t="s">
        <v>7</v>
      </c>
      <c r="L14" s="27">
        <v>2588.362486292735</v>
      </c>
      <c r="M14" s="27">
        <v>235.40121678017564</v>
      </c>
      <c r="N14" s="27">
        <v>6.305389735183276</v>
      </c>
      <c r="O14" s="47" t="s">
        <v>122</v>
      </c>
      <c r="P14" s="29" t="s">
        <v>25</v>
      </c>
      <c r="Q14" s="27">
        <v>422.9070389794538</v>
      </c>
      <c r="R14" s="27">
        <v>46.177824574121416</v>
      </c>
      <c r="S14" s="27" t="s">
        <v>122</v>
      </c>
      <c r="T14" s="52" t="s">
        <v>122</v>
      </c>
    </row>
    <row r="15" spans="1:20" ht="12.75">
      <c r="A15" s="39" t="s">
        <v>12</v>
      </c>
      <c r="B15" s="27">
        <v>927.060079222561</v>
      </c>
      <c r="C15" s="27">
        <v>92.4626850668171</v>
      </c>
      <c r="D15" s="27">
        <v>8.110761847966412</v>
      </c>
      <c r="E15" s="44" t="s">
        <v>122</v>
      </c>
      <c r="F15" s="37" t="s">
        <v>17</v>
      </c>
      <c r="G15" s="27">
        <v>926.4437528920208</v>
      </c>
      <c r="H15" s="27">
        <v>116.53380539522274</v>
      </c>
      <c r="I15" s="27">
        <v>11.653380539522274</v>
      </c>
      <c r="J15" s="47" t="s">
        <v>122</v>
      </c>
      <c r="K15" s="37" t="s">
        <v>8</v>
      </c>
      <c r="L15" s="27">
        <v>2612.4752080783214</v>
      </c>
      <c r="M15" s="27">
        <v>241.11843700434446</v>
      </c>
      <c r="N15" s="27">
        <v>3.2292647813081845</v>
      </c>
      <c r="O15" s="47" t="s">
        <v>122</v>
      </c>
      <c r="P15" s="29" t="s">
        <v>25</v>
      </c>
      <c r="Q15" s="27">
        <v>741.3463225162596</v>
      </c>
      <c r="R15" s="27">
        <v>78.30406973079835</v>
      </c>
      <c r="S15" s="27" t="s">
        <v>122</v>
      </c>
      <c r="T15" s="52" t="s">
        <v>122</v>
      </c>
    </row>
    <row r="16" spans="1:20" ht="12.75">
      <c r="A16" s="39" t="s">
        <v>13</v>
      </c>
      <c r="B16" s="27">
        <v>974.0481629067189</v>
      </c>
      <c r="C16" s="27">
        <v>40.201471899847384</v>
      </c>
      <c r="D16" s="27">
        <v>6.70024531664123</v>
      </c>
      <c r="E16" s="44" t="s">
        <v>122</v>
      </c>
      <c r="F16" s="37" t="s">
        <v>4</v>
      </c>
      <c r="G16" s="27">
        <v>818.3987083290244</v>
      </c>
      <c r="H16" s="27">
        <v>36.34903668346555</v>
      </c>
      <c r="I16" s="27">
        <v>4.864226320171788</v>
      </c>
      <c r="J16" s="47" t="s">
        <v>122</v>
      </c>
      <c r="K16" s="37" t="s">
        <v>8</v>
      </c>
      <c r="L16" s="27">
        <v>2828.2295377837113</v>
      </c>
      <c r="M16" s="27">
        <v>314.8346665145857</v>
      </c>
      <c r="N16" s="27">
        <v>5.282460847560163</v>
      </c>
      <c r="O16" s="47" t="s">
        <v>122</v>
      </c>
      <c r="P16" s="29" t="s">
        <v>13</v>
      </c>
      <c r="Q16" s="27"/>
      <c r="R16" s="27"/>
      <c r="S16" s="27"/>
      <c r="T16" s="52"/>
    </row>
    <row r="17" spans="1:20" ht="12.75">
      <c r="A17" s="39" t="s">
        <v>13</v>
      </c>
      <c r="B17" s="27">
        <v>918.9782678376157</v>
      </c>
      <c r="C17" s="27">
        <v>76.5129623177245</v>
      </c>
      <c r="D17" s="27">
        <v>12.340800373826532</v>
      </c>
      <c r="E17" s="44" t="s">
        <v>122</v>
      </c>
      <c r="F17" s="37" t="s">
        <v>5</v>
      </c>
      <c r="G17" s="27">
        <v>820.844590973218</v>
      </c>
      <c r="H17" s="27">
        <v>41.707967431713385</v>
      </c>
      <c r="I17" s="27">
        <v>6.562760029636208</v>
      </c>
      <c r="J17" s="47" t="s">
        <v>122</v>
      </c>
      <c r="K17" s="37" t="s">
        <v>9</v>
      </c>
      <c r="L17" s="27">
        <v>2394.6740750327162</v>
      </c>
      <c r="M17" s="27">
        <v>224.0006929874701</v>
      </c>
      <c r="N17" s="27">
        <v>4.266679866428002</v>
      </c>
      <c r="O17" s="47" t="s">
        <v>122</v>
      </c>
      <c r="P17" s="29" t="s">
        <v>13</v>
      </c>
      <c r="Q17" s="27">
        <v>700.1209744726875</v>
      </c>
      <c r="R17" s="27">
        <v>72.22437561939434</v>
      </c>
      <c r="S17" s="27">
        <v>29.280152278132842</v>
      </c>
      <c r="T17" s="52">
        <v>4.55469035437622</v>
      </c>
    </row>
    <row r="18" spans="1:20" ht="12.75">
      <c r="A18" s="39" t="s">
        <v>14</v>
      </c>
      <c r="B18" s="27">
        <v>927.8488022985096</v>
      </c>
      <c r="C18" s="27">
        <v>57.93807000778023</v>
      </c>
      <c r="D18" s="27">
        <v>10.076186088309605</v>
      </c>
      <c r="E18" s="44" t="s">
        <v>122</v>
      </c>
      <c r="F18" s="37" t="s">
        <v>18</v>
      </c>
      <c r="G18" s="27">
        <v>1009.6792665384778</v>
      </c>
      <c r="H18" s="27">
        <v>39.65441919777474</v>
      </c>
      <c r="I18" s="27">
        <v>3.4755932120402564</v>
      </c>
      <c r="J18" s="47" t="s">
        <v>122</v>
      </c>
      <c r="K18" s="37" t="s">
        <v>9</v>
      </c>
      <c r="L18" s="27">
        <v>2241.140132170082</v>
      </c>
      <c r="M18" s="27">
        <v>272.55670966058955</v>
      </c>
      <c r="N18" s="27">
        <v>9.582071824005101</v>
      </c>
      <c r="O18" s="47" t="s">
        <v>122</v>
      </c>
      <c r="P18" s="29" t="s">
        <v>14</v>
      </c>
      <c r="Q18" s="27">
        <v>626.1419365583554</v>
      </c>
      <c r="R18" s="27">
        <v>62.919628746839614</v>
      </c>
      <c r="S18" s="27">
        <v>25.656547644342368</v>
      </c>
      <c r="T18" s="52" t="s">
        <v>122</v>
      </c>
    </row>
    <row r="19" spans="1:20" ht="12.75">
      <c r="A19" s="39" t="s">
        <v>14</v>
      </c>
      <c r="B19" s="27">
        <v>918.6443410506303</v>
      </c>
      <c r="C19" s="27">
        <v>59.893249049214646</v>
      </c>
      <c r="D19" s="27">
        <v>7.592101992153969</v>
      </c>
      <c r="E19" s="44" t="s">
        <v>122</v>
      </c>
      <c r="F19" s="37" t="s">
        <v>4</v>
      </c>
      <c r="G19" s="27">
        <v>890.4480876986505</v>
      </c>
      <c r="H19" s="27">
        <v>43.0496530948457</v>
      </c>
      <c r="I19" s="27">
        <v>4.53154243103639</v>
      </c>
      <c r="J19" s="47" t="s">
        <v>122</v>
      </c>
      <c r="K19" s="38"/>
      <c r="L19" s="30"/>
      <c r="M19" s="30"/>
      <c r="N19" s="30"/>
      <c r="O19" s="48"/>
      <c r="P19" s="29" t="s">
        <v>14</v>
      </c>
      <c r="Q19" s="27">
        <v>664.8293318977915</v>
      </c>
      <c r="R19" s="27">
        <v>63.4379133490259</v>
      </c>
      <c r="S19" s="27">
        <v>27.912681873571394</v>
      </c>
      <c r="T19" s="52" t="s">
        <v>122</v>
      </c>
    </row>
    <row r="20" spans="1:20" ht="12.75">
      <c r="A20" s="39" t="s">
        <v>15</v>
      </c>
      <c r="B20" s="27">
        <v>858.2932291205293</v>
      </c>
      <c r="C20" s="27">
        <v>40.71599758636287</v>
      </c>
      <c r="D20" s="27">
        <v>8.95751946899983</v>
      </c>
      <c r="E20" s="44" t="s">
        <v>122</v>
      </c>
      <c r="F20" s="37" t="s">
        <v>19</v>
      </c>
      <c r="G20" s="27">
        <v>846.6743961068817</v>
      </c>
      <c r="H20" s="27">
        <v>47.58295000422261</v>
      </c>
      <c r="I20" s="27">
        <v>3.776424603509731</v>
      </c>
      <c r="J20" s="47" t="s">
        <v>122</v>
      </c>
      <c r="K20" s="28" t="s">
        <v>126</v>
      </c>
      <c r="L20" s="27"/>
      <c r="M20" s="27"/>
      <c r="N20" s="27"/>
      <c r="O20" s="47"/>
      <c r="P20" s="29" t="s">
        <v>26</v>
      </c>
      <c r="Q20" s="27">
        <v>635.8344374780382</v>
      </c>
      <c r="R20" s="27">
        <v>66.9740026309981</v>
      </c>
      <c r="S20" s="27" t="s">
        <v>122</v>
      </c>
      <c r="T20" s="52" t="s">
        <v>122</v>
      </c>
    </row>
    <row r="21" spans="1:20" ht="12.75">
      <c r="A21" s="39" t="s">
        <v>15</v>
      </c>
      <c r="B21" s="27">
        <v>979.1655742530695</v>
      </c>
      <c r="C21" s="27">
        <v>69.57675657604133</v>
      </c>
      <c r="D21" s="27">
        <v>11.878958439811935</v>
      </c>
      <c r="E21" s="44" t="s">
        <v>122</v>
      </c>
      <c r="F21" s="37" t="s">
        <v>20</v>
      </c>
      <c r="G21" s="27">
        <v>801.2192653033603</v>
      </c>
      <c r="H21" s="27">
        <v>45.42995834194311</v>
      </c>
      <c r="I21" s="27">
        <v>7.571659723657185</v>
      </c>
      <c r="J21" s="47" t="s">
        <v>122</v>
      </c>
      <c r="K21" s="29" t="s">
        <v>110</v>
      </c>
      <c r="L21" s="27">
        <v>2025.8137748533281</v>
      </c>
      <c r="M21" s="27"/>
      <c r="N21" s="27" t="s">
        <v>122</v>
      </c>
      <c r="O21" s="47" t="s">
        <v>122</v>
      </c>
      <c r="P21" s="29" t="s">
        <v>26</v>
      </c>
      <c r="Q21" s="27">
        <v>579.1504838383978</v>
      </c>
      <c r="R21" s="27">
        <v>62.00924878434458</v>
      </c>
      <c r="S21" s="27" t="s">
        <v>122</v>
      </c>
      <c r="T21" s="52" t="s">
        <v>122</v>
      </c>
    </row>
    <row r="22" spans="1:20" ht="12.75">
      <c r="A22" s="39" t="s">
        <v>4</v>
      </c>
      <c r="B22" s="27">
        <v>826.3753456897283</v>
      </c>
      <c r="C22" s="27">
        <v>39.729583927390784</v>
      </c>
      <c r="D22" s="27">
        <v>7.945916785478157</v>
      </c>
      <c r="E22" s="44" t="s">
        <v>122</v>
      </c>
      <c r="F22" s="37"/>
      <c r="G22" s="27"/>
      <c r="H22" s="27"/>
      <c r="I22" s="27"/>
      <c r="J22" s="47"/>
      <c r="K22" s="412"/>
      <c r="L22" s="30"/>
      <c r="M22" s="30"/>
      <c r="N22" s="30"/>
      <c r="O22" s="48"/>
      <c r="P22" s="29" t="s">
        <v>4</v>
      </c>
      <c r="Q22" s="27">
        <v>707.4389174976834</v>
      </c>
      <c r="R22" s="27">
        <v>76.20526938933753</v>
      </c>
      <c r="S22" s="27">
        <v>29.847063844157198</v>
      </c>
      <c r="T22" s="52">
        <v>1.2700878231556254</v>
      </c>
    </row>
    <row r="23" spans="1:20" ht="12.75">
      <c r="A23" s="39" t="s">
        <v>4</v>
      </c>
      <c r="B23" s="27">
        <v>768.0043260134643</v>
      </c>
      <c r="C23" s="27">
        <v>46.08025956080786</v>
      </c>
      <c r="D23" s="27">
        <v>6.467404850639699</v>
      </c>
      <c r="E23" s="44" t="s">
        <v>122</v>
      </c>
      <c r="F23" s="36" t="s">
        <v>129</v>
      </c>
      <c r="G23" s="27" t="s">
        <v>117</v>
      </c>
      <c r="H23" s="27" t="s">
        <v>118</v>
      </c>
      <c r="I23" s="27" t="s">
        <v>119</v>
      </c>
      <c r="J23" s="47" t="s">
        <v>120</v>
      </c>
      <c r="K23" s="38"/>
      <c r="L23" s="30"/>
      <c r="M23" s="30"/>
      <c r="N23" s="30"/>
      <c r="O23" s="48"/>
      <c r="P23" s="29" t="s">
        <v>4</v>
      </c>
      <c r="Q23" s="27">
        <v>722.7982827434292</v>
      </c>
      <c r="R23" s="27">
        <v>75.25023217602825</v>
      </c>
      <c r="S23" s="27">
        <v>25.08341072534275</v>
      </c>
      <c r="T23" s="52">
        <v>1.980269267790217</v>
      </c>
    </row>
    <row r="24" spans="1:20" ht="12.75">
      <c r="A24" s="39" t="s">
        <v>16</v>
      </c>
      <c r="B24" s="27">
        <v>859.5706712542003</v>
      </c>
      <c r="C24" s="27">
        <v>50.07207793713788</v>
      </c>
      <c r="D24" s="27">
        <v>6.490824917777132</v>
      </c>
      <c r="E24" s="44" t="s">
        <v>122</v>
      </c>
      <c r="F24" s="37" t="s">
        <v>29</v>
      </c>
      <c r="G24" s="27">
        <v>189</v>
      </c>
      <c r="H24" s="27">
        <v>15</v>
      </c>
      <c r="I24" s="27"/>
      <c r="J24" s="47">
        <v>39</v>
      </c>
      <c r="K24" s="38"/>
      <c r="L24" s="30"/>
      <c r="M24" s="30"/>
      <c r="N24" s="30"/>
      <c r="O24" s="48"/>
      <c r="P24" s="29" t="s">
        <v>16</v>
      </c>
      <c r="Q24" s="27">
        <v>682.6732695709978</v>
      </c>
      <c r="R24" s="27">
        <v>72.55464700754565</v>
      </c>
      <c r="S24" s="27">
        <v>27.043095702812472</v>
      </c>
      <c r="T24" s="52">
        <v>1.9787631002057906</v>
      </c>
    </row>
    <row r="25" spans="1:20" ht="12.75">
      <c r="A25" s="39" t="s">
        <v>5</v>
      </c>
      <c r="B25" s="27">
        <v>878.1206352144555</v>
      </c>
      <c r="C25" s="27">
        <v>55.871938613857196</v>
      </c>
      <c r="D25" s="27">
        <v>8.380790792078578</v>
      </c>
      <c r="E25" s="44" t="s">
        <v>122</v>
      </c>
      <c r="F25" s="37"/>
      <c r="G25" s="27"/>
      <c r="H25" s="27"/>
      <c r="I25" s="27"/>
      <c r="J25" s="47"/>
      <c r="K25" s="38"/>
      <c r="L25" s="30"/>
      <c r="M25" s="30"/>
      <c r="N25" s="30"/>
      <c r="O25" s="48"/>
      <c r="P25" s="29" t="s">
        <v>16</v>
      </c>
      <c r="Q25" s="27">
        <v>639.6791651604456</v>
      </c>
      <c r="R25" s="27">
        <v>64.9975811682143</v>
      </c>
      <c r="S25" s="27">
        <v>28.31577793466761</v>
      </c>
      <c r="T25" s="52">
        <v>1.2870808152121642</v>
      </c>
    </row>
    <row r="26" spans="1:20" ht="12.75">
      <c r="A26" s="39" t="s">
        <v>5</v>
      </c>
      <c r="B26" s="27">
        <v>872.5761491150513</v>
      </c>
      <c r="C26" s="27">
        <v>51.21845058839682</v>
      </c>
      <c r="D26" s="27">
        <v>7.4499564492213555</v>
      </c>
      <c r="E26" s="44" t="s">
        <v>122</v>
      </c>
      <c r="F26" s="36" t="s">
        <v>126</v>
      </c>
      <c r="G26" s="27" t="s">
        <v>117</v>
      </c>
      <c r="H26" s="27" t="s">
        <v>118</v>
      </c>
      <c r="I26" s="27" t="s">
        <v>119</v>
      </c>
      <c r="J26" s="47" t="s">
        <v>120</v>
      </c>
      <c r="K26" s="38"/>
      <c r="L26" s="30"/>
      <c r="M26" s="30"/>
      <c r="N26" s="30"/>
      <c r="O26" s="48"/>
      <c r="P26" s="29" t="s">
        <v>27</v>
      </c>
      <c r="Q26" s="27">
        <v>466.9605238323747</v>
      </c>
      <c r="R26" s="27">
        <v>50.6533449580881</v>
      </c>
      <c r="S26" s="27">
        <v>1.582917029940253</v>
      </c>
      <c r="T26" s="52" t="s">
        <v>122</v>
      </c>
    </row>
    <row r="27" spans="1:20" ht="12.75">
      <c r="A27" s="39" t="s">
        <v>19</v>
      </c>
      <c r="B27" s="27">
        <v>1019.346042792348</v>
      </c>
      <c r="C27" s="27">
        <v>55.461604579696235</v>
      </c>
      <c r="D27" s="27">
        <v>5.737407370313404</v>
      </c>
      <c r="E27" s="44" t="s">
        <v>122</v>
      </c>
      <c r="F27" s="37" t="s">
        <v>130</v>
      </c>
      <c r="G27" s="27">
        <v>1623.055730551972</v>
      </c>
      <c r="H27" s="27">
        <v>142.8486075447866</v>
      </c>
      <c r="I27" s="27">
        <v>11.083081619854132</v>
      </c>
      <c r="J27" s="47">
        <v>746.2608290701783</v>
      </c>
      <c r="K27" s="38"/>
      <c r="L27" s="30"/>
      <c r="M27" s="30"/>
      <c r="N27" s="30"/>
      <c r="O27" s="48"/>
      <c r="P27" s="29" t="s">
        <v>27</v>
      </c>
      <c r="Q27" s="27">
        <v>518.3722921743324</v>
      </c>
      <c r="R27" s="27">
        <v>53.28722164309571</v>
      </c>
      <c r="S27" s="27" t="s">
        <v>122</v>
      </c>
      <c r="T27" s="52" t="s">
        <v>122</v>
      </c>
    </row>
    <row r="28" spans="1:20" ht="12.75">
      <c r="A28" s="39" t="s">
        <v>19</v>
      </c>
      <c r="B28" s="27">
        <v>1034.3173190209177</v>
      </c>
      <c r="C28" s="27">
        <v>69.52593396733609</v>
      </c>
      <c r="D28" s="27">
        <v>8.571690489123627</v>
      </c>
      <c r="E28" s="44" t="s">
        <v>122</v>
      </c>
      <c r="F28" s="37" t="s">
        <v>131</v>
      </c>
      <c r="G28" s="27">
        <v>1590.765496843614</v>
      </c>
      <c r="H28" s="27">
        <v>84.57820922766484</v>
      </c>
      <c r="I28" s="27">
        <v>9.26884484686738</v>
      </c>
      <c r="J28" s="47">
        <v>972.0701033152164</v>
      </c>
      <c r="K28" s="38"/>
      <c r="L28" s="30"/>
      <c r="M28" s="30"/>
      <c r="N28" s="30"/>
      <c r="O28" s="48"/>
      <c r="P28" s="29" t="s">
        <v>5</v>
      </c>
      <c r="Q28" s="27">
        <v>658.6822048649585</v>
      </c>
      <c r="R28" s="27">
        <v>73.39249286416673</v>
      </c>
      <c r="S28" s="27">
        <v>25.28648913807425</v>
      </c>
      <c r="T28" s="52">
        <v>2.4669745500560243</v>
      </c>
    </row>
    <row r="29" spans="1:20" ht="12.75">
      <c r="A29" s="39" t="s">
        <v>21</v>
      </c>
      <c r="B29" s="27">
        <v>819.0130108492034</v>
      </c>
      <c r="C29" s="27">
        <v>40.76106419735619</v>
      </c>
      <c r="D29" s="27" t="s">
        <v>122</v>
      </c>
      <c r="E29" s="44" t="s">
        <v>122</v>
      </c>
      <c r="F29" s="37" t="s">
        <v>132</v>
      </c>
      <c r="G29" s="27">
        <v>1334.1742970844916</v>
      </c>
      <c r="H29" s="27">
        <v>66.5977186564638</v>
      </c>
      <c r="I29" s="27">
        <v>7.7697338432541105</v>
      </c>
      <c r="J29" s="47">
        <v>622.6886694379366</v>
      </c>
      <c r="K29" s="38"/>
      <c r="L29" s="30"/>
      <c r="M29" s="30"/>
      <c r="N29" s="30"/>
      <c r="O29" s="48"/>
      <c r="P29" s="29" t="s">
        <v>5</v>
      </c>
      <c r="Q29" s="27">
        <v>710.6579055740488</v>
      </c>
      <c r="R29" s="27">
        <v>79.18193933972688</v>
      </c>
      <c r="S29" s="27">
        <v>27.053829274406684</v>
      </c>
      <c r="T29" s="52">
        <v>1.979548483493172</v>
      </c>
    </row>
    <row r="30" spans="1:20" ht="12.75">
      <c r="A30" s="39" t="s">
        <v>21</v>
      </c>
      <c r="B30" s="27">
        <v>862.6482417601804</v>
      </c>
      <c r="C30" s="27">
        <v>56.87790605012179</v>
      </c>
      <c r="D30" s="27">
        <v>5.687790605012179</v>
      </c>
      <c r="E30" s="44" t="s">
        <v>122</v>
      </c>
      <c r="F30" s="37" t="s">
        <v>133</v>
      </c>
      <c r="G30" s="27">
        <v>1971.6861384735644</v>
      </c>
      <c r="H30" s="27">
        <v>86.1939295507569</v>
      </c>
      <c r="I30" s="27">
        <v>15.562792835553331</v>
      </c>
      <c r="J30" s="47"/>
      <c r="K30" s="38"/>
      <c r="L30" s="30"/>
      <c r="M30" s="30"/>
      <c r="N30" s="30"/>
      <c r="O30" s="48"/>
      <c r="P30" s="29" t="s">
        <v>28</v>
      </c>
      <c r="Q30" s="27">
        <v>496.203655686942</v>
      </c>
      <c r="R30" s="27">
        <v>54.09488036425613</v>
      </c>
      <c r="S30" s="27" t="s">
        <v>122</v>
      </c>
      <c r="T30" s="52" t="s">
        <v>122</v>
      </c>
    </row>
    <row r="31" spans="1:20" ht="12.75">
      <c r="A31" s="39" t="s">
        <v>17</v>
      </c>
      <c r="B31" s="27">
        <v>946.6663328611395</v>
      </c>
      <c r="C31" s="27">
        <v>44.94830456414325</v>
      </c>
      <c r="D31" s="27">
        <v>9.173123380437398</v>
      </c>
      <c r="E31" s="44" t="s">
        <v>122</v>
      </c>
      <c r="F31" s="37" t="s">
        <v>134</v>
      </c>
      <c r="G31" s="27">
        <v>528.9550188707714</v>
      </c>
      <c r="H31" s="27">
        <v>44.700424129924336</v>
      </c>
      <c r="I31" s="27" t="s">
        <v>122</v>
      </c>
      <c r="J31" s="47">
        <v>91.52943988508316</v>
      </c>
      <c r="K31" s="38"/>
      <c r="L31" s="30"/>
      <c r="M31" s="30"/>
      <c r="N31" s="30"/>
      <c r="O31" s="48"/>
      <c r="P31" s="29" t="s">
        <v>28</v>
      </c>
      <c r="Q31" s="27">
        <v>412.45802837965124</v>
      </c>
      <c r="R31" s="27">
        <v>43.62812826284411</v>
      </c>
      <c r="S31" s="27" t="s">
        <v>122</v>
      </c>
      <c r="T31" s="52" t="s">
        <v>122</v>
      </c>
    </row>
    <row r="32" spans="1:20" ht="12.75">
      <c r="A32" s="39" t="s">
        <v>18</v>
      </c>
      <c r="B32" s="27">
        <v>885.9870231980749</v>
      </c>
      <c r="C32" s="27">
        <v>51.04451985503312</v>
      </c>
      <c r="D32" s="27">
        <v>12.76112996375828</v>
      </c>
      <c r="E32" s="44" t="s">
        <v>122</v>
      </c>
      <c r="F32" s="37" t="s">
        <v>135</v>
      </c>
      <c r="G32" s="27">
        <v>520.1638950881743</v>
      </c>
      <c r="H32" s="27">
        <v>43.79203223534938</v>
      </c>
      <c r="I32" s="27" t="s">
        <v>122</v>
      </c>
      <c r="J32" s="47">
        <v>87.58406447069876</v>
      </c>
      <c r="K32" s="38"/>
      <c r="L32" s="30"/>
      <c r="M32" s="30"/>
      <c r="N32" s="30"/>
      <c r="O32" s="48"/>
      <c r="P32" s="29"/>
      <c r="Q32" s="27"/>
      <c r="R32" s="27"/>
      <c r="S32" s="27"/>
      <c r="T32" s="52"/>
    </row>
    <row r="33" spans="1:20" ht="12.75">
      <c r="A33" s="39" t="s">
        <v>20</v>
      </c>
      <c r="B33" s="27">
        <v>869.4402720294818</v>
      </c>
      <c r="C33" s="27">
        <v>39.91442366602411</v>
      </c>
      <c r="D33" s="27">
        <v>9.544753485353592</v>
      </c>
      <c r="E33" s="44" t="s">
        <v>122</v>
      </c>
      <c r="F33" s="38"/>
      <c r="G33" s="30"/>
      <c r="H33" s="30"/>
      <c r="I33" s="30"/>
      <c r="J33" s="48"/>
      <c r="K33" s="38"/>
      <c r="L33" s="30"/>
      <c r="M33" s="30"/>
      <c r="N33" s="30"/>
      <c r="O33" s="48"/>
      <c r="P33" s="28" t="s">
        <v>125</v>
      </c>
      <c r="Q33" s="27"/>
      <c r="R33" s="27"/>
      <c r="S33" s="27"/>
      <c r="T33" s="52"/>
    </row>
    <row r="34" spans="1:20" ht="12.75">
      <c r="A34" s="39" t="s">
        <v>22</v>
      </c>
      <c r="B34" s="27">
        <v>828.8852857107113</v>
      </c>
      <c r="C34" s="27">
        <v>44.454182920797926</v>
      </c>
      <c r="D34" s="27">
        <v>6.482901675949698</v>
      </c>
      <c r="E34" s="44" t="s">
        <v>122</v>
      </c>
      <c r="F34" s="38"/>
      <c r="G34" s="30"/>
      <c r="H34" s="30"/>
      <c r="I34" s="30"/>
      <c r="J34" s="48"/>
      <c r="K34" s="38"/>
      <c r="L34" s="30"/>
      <c r="M34" s="30"/>
      <c r="N34" s="30"/>
      <c r="O34" s="48"/>
      <c r="P34" s="29" t="s">
        <v>29</v>
      </c>
      <c r="Q34" s="27">
        <v>475.50701592880864</v>
      </c>
      <c r="R34" s="27">
        <v>15.273244622981005</v>
      </c>
      <c r="S34" s="27">
        <v>16.29146093117974</v>
      </c>
      <c r="T34" s="52">
        <v>968.3237090969957</v>
      </c>
    </row>
    <row r="35" spans="1:20" ht="12.75">
      <c r="A35" s="39" t="s">
        <v>22</v>
      </c>
      <c r="B35" s="27">
        <v>1119.7093915781822</v>
      </c>
      <c r="C35" s="27">
        <v>87.6770812328756</v>
      </c>
      <c r="D35" s="27">
        <v>12.786241013127691</v>
      </c>
      <c r="E35" s="44" t="s">
        <v>122</v>
      </c>
      <c r="F35" s="38"/>
      <c r="G35" s="30"/>
      <c r="H35" s="30"/>
      <c r="I35" s="30"/>
      <c r="J35" s="48"/>
      <c r="K35" s="38"/>
      <c r="L35" s="30"/>
      <c r="M35" s="30"/>
      <c r="N35" s="30"/>
      <c r="O35" s="48"/>
      <c r="P35" s="29" t="s">
        <v>29</v>
      </c>
      <c r="Q35" s="27">
        <v>472.4523670042124</v>
      </c>
      <c r="R35" s="27">
        <v>23.418975088570875</v>
      </c>
      <c r="S35" s="27">
        <v>22.40075878037214</v>
      </c>
      <c r="T35" s="52">
        <v>944.9047340084248</v>
      </c>
    </row>
    <row r="36" spans="1:20" ht="12.75">
      <c r="A36" s="55"/>
      <c r="B36" s="2"/>
      <c r="C36" s="2"/>
      <c r="D36" s="2"/>
      <c r="E36" s="56"/>
      <c r="F36" s="38"/>
      <c r="G36" s="30"/>
      <c r="H36" s="30"/>
      <c r="I36" s="30"/>
      <c r="J36" s="48"/>
      <c r="K36" s="38"/>
      <c r="L36" s="30"/>
      <c r="M36" s="30"/>
      <c r="N36" s="30"/>
      <c r="O36" s="48"/>
      <c r="P36" s="29" t="s">
        <v>4</v>
      </c>
      <c r="Q36" s="27">
        <v>812.7074336107694</v>
      </c>
      <c r="R36" s="27">
        <v>45.58359037226455</v>
      </c>
      <c r="S36" s="27">
        <v>19.792874766904347</v>
      </c>
      <c r="T36" s="52" t="s">
        <v>122</v>
      </c>
    </row>
    <row r="37" spans="1:20" ht="12.75">
      <c r="A37" s="40" t="s">
        <v>107</v>
      </c>
      <c r="B37" s="27" t="s">
        <v>117</v>
      </c>
      <c r="C37" s="27" t="s">
        <v>118</v>
      </c>
      <c r="D37" s="27" t="s">
        <v>119</v>
      </c>
      <c r="E37" s="44" t="s">
        <v>120</v>
      </c>
      <c r="F37" s="38"/>
      <c r="G37" s="30"/>
      <c r="H37" s="30"/>
      <c r="I37" s="30"/>
      <c r="J37" s="48"/>
      <c r="K37" s="38"/>
      <c r="L37" s="30"/>
      <c r="M37" s="30"/>
      <c r="N37" s="30"/>
      <c r="O37" s="48"/>
      <c r="P37" s="29" t="s">
        <v>4</v>
      </c>
      <c r="Q37" s="27">
        <v>806.2831914286947</v>
      </c>
      <c r="R37" s="27">
        <v>40.19417695366261</v>
      </c>
      <c r="S37" s="27">
        <v>22.19678428784353</v>
      </c>
      <c r="T37" s="52" t="s">
        <v>122</v>
      </c>
    </row>
    <row r="38" spans="1:20" ht="12.75">
      <c r="A38" s="39" t="s">
        <v>29</v>
      </c>
      <c r="B38" s="27">
        <v>1395.8255328617238</v>
      </c>
      <c r="C38" s="27">
        <v>87.60517849013556</v>
      </c>
      <c r="D38" s="27">
        <v>10.18664866164367</v>
      </c>
      <c r="E38" s="44">
        <v>932.0783525403957</v>
      </c>
      <c r="F38" s="38"/>
      <c r="G38" s="30"/>
      <c r="H38" s="30"/>
      <c r="I38" s="30"/>
      <c r="J38" s="48"/>
      <c r="K38" s="38"/>
      <c r="L38" s="30"/>
      <c r="M38" s="30"/>
      <c r="N38" s="30"/>
      <c r="O38" s="48"/>
      <c r="P38" s="29" t="s">
        <v>16</v>
      </c>
      <c r="Q38" s="27">
        <v>860.7698692239685</v>
      </c>
      <c r="R38" s="27">
        <v>41.65015496245009</v>
      </c>
      <c r="S38" s="27">
        <v>41.65015496245009</v>
      </c>
      <c r="T38" s="52" t="s">
        <v>122</v>
      </c>
    </row>
    <row r="39" spans="1:20" ht="12.75">
      <c r="A39" s="39" t="s">
        <v>29</v>
      </c>
      <c r="B39" s="27">
        <v>1377.2348990542241</v>
      </c>
      <c r="C39" s="27">
        <v>72.32520549767005</v>
      </c>
      <c r="D39" s="27">
        <v>8.149318929314935</v>
      </c>
      <c r="E39" s="44">
        <v>644.8148602820443</v>
      </c>
      <c r="F39" s="38"/>
      <c r="G39" s="30"/>
      <c r="H39" s="30"/>
      <c r="I39" s="30"/>
      <c r="J39" s="48"/>
      <c r="K39" s="38"/>
      <c r="L39" s="30"/>
      <c r="M39" s="30"/>
      <c r="N39" s="30"/>
      <c r="O39" s="48"/>
      <c r="P39" s="29" t="s">
        <v>16</v>
      </c>
      <c r="Q39" s="27">
        <v>817.5849175974543</v>
      </c>
      <c r="R39" s="27">
        <v>42.44132232661623</v>
      </c>
      <c r="S39" s="27">
        <v>42.44132232661623</v>
      </c>
      <c r="T39" s="52" t="s">
        <v>122</v>
      </c>
    </row>
    <row r="40" spans="1:20" ht="12.75">
      <c r="A40" s="39" t="s">
        <v>4</v>
      </c>
      <c r="B40" s="27">
        <v>1555.1197100815375</v>
      </c>
      <c r="C40" s="27">
        <v>132.8269234138741</v>
      </c>
      <c r="D40" s="27">
        <v>15.670592088153688</v>
      </c>
      <c r="E40" s="44" t="s">
        <v>122</v>
      </c>
      <c r="F40" s="38"/>
      <c r="G40" s="30"/>
      <c r="H40" s="30"/>
      <c r="I40" s="30"/>
      <c r="J40" s="48"/>
      <c r="K40" s="38"/>
      <c r="L40" s="30"/>
      <c r="M40" s="30"/>
      <c r="N40" s="30"/>
      <c r="O40" s="48"/>
      <c r="P40" s="29"/>
      <c r="Q40" s="27"/>
      <c r="R40" s="27"/>
      <c r="S40" s="27"/>
      <c r="T40" s="52"/>
    </row>
    <row r="41" spans="1:20" ht="12.75">
      <c r="A41" s="39" t="s">
        <v>4</v>
      </c>
      <c r="B41" s="27">
        <v>1405.8782405793559</v>
      </c>
      <c r="C41" s="27">
        <v>119.90892041713607</v>
      </c>
      <c r="D41" s="27">
        <v>8.616209850333131</v>
      </c>
      <c r="E41" s="44" t="s">
        <v>122</v>
      </c>
      <c r="F41" s="38"/>
      <c r="G41" s="30"/>
      <c r="H41" s="30"/>
      <c r="I41" s="30"/>
      <c r="J41" s="48"/>
      <c r="K41" s="38"/>
      <c r="L41" s="30"/>
      <c r="M41" s="30"/>
      <c r="N41" s="30"/>
      <c r="O41" s="48"/>
      <c r="P41" s="28" t="s">
        <v>126</v>
      </c>
      <c r="Q41" s="31"/>
      <c r="R41" s="31"/>
      <c r="S41" s="27" t="s">
        <v>122</v>
      </c>
      <c r="T41" s="52" t="s">
        <v>122</v>
      </c>
    </row>
    <row r="42" spans="1:20" ht="12.75">
      <c r="A42" s="39" t="s">
        <v>5</v>
      </c>
      <c r="B42" s="27">
        <v>1708.875316032951</v>
      </c>
      <c r="C42" s="27">
        <v>114.91522024558272</v>
      </c>
      <c r="D42" s="27">
        <v>9.380834305761855</v>
      </c>
      <c r="E42" s="44" t="s">
        <v>122</v>
      </c>
      <c r="F42" s="38"/>
      <c r="G42" s="30"/>
      <c r="H42" s="30"/>
      <c r="I42" s="30"/>
      <c r="J42" s="48"/>
      <c r="K42" s="38"/>
      <c r="L42" s="30"/>
      <c r="M42" s="30"/>
      <c r="N42" s="30"/>
      <c r="O42" s="48"/>
      <c r="P42" s="29" t="s">
        <v>127</v>
      </c>
      <c r="Q42" s="27">
        <v>456.4824634341191</v>
      </c>
      <c r="R42" s="27">
        <v>39.64753790390236</v>
      </c>
      <c r="S42" s="27">
        <v>16.073326177257716</v>
      </c>
      <c r="T42" s="52">
        <v>991.188447597559</v>
      </c>
    </row>
    <row r="43" spans="1:20" ht="12.75">
      <c r="A43" s="39" t="s">
        <v>6</v>
      </c>
      <c r="B43" s="27">
        <v>1698.418360635745</v>
      </c>
      <c r="C43" s="27">
        <v>91.63848493599356</v>
      </c>
      <c r="D43" s="27">
        <v>9.319167959592566</v>
      </c>
      <c r="E43" s="44" t="s">
        <v>122</v>
      </c>
      <c r="F43" s="38"/>
      <c r="G43" s="30"/>
      <c r="H43" s="30"/>
      <c r="I43" s="30"/>
      <c r="J43" s="48"/>
      <c r="K43" s="38"/>
      <c r="L43" s="30"/>
      <c r="M43" s="30"/>
      <c r="N43" s="30"/>
      <c r="O43" s="48"/>
      <c r="P43" s="29" t="s">
        <v>128</v>
      </c>
      <c r="Q43" s="27">
        <v>392.597484487686</v>
      </c>
      <c r="R43" s="27">
        <v>37.961079925017984</v>
      </c>
      <c r="S43" s="27">
        <v>14.9846368125071</v>
      </c>
      <c r="T43" s="52">
        <v>755.2256953503578</v>
      </c>
    </row>
    <row r="44" spans="1:20" ht="13.5" thickBot="1">
      <c r="A44" s="57" t="s">
        <v>6</v>
      </c>
      <c r="B44" s="35">
        <v>1472.8638022332486</v>
      </c>
      <c r="C44" s="35">
        <v>82.43060350407833</v>
      </c>
      <c r="D44" s="35">
        <v>6.998824825817971</v>
      </c>
      <c r="E44" s="58" t="s">
        <v>122</v>
      </c>
      <c r="F44" s="42"/>
      <c r="G44" s="32"/>
      <c r="H44" s="32"/>
      <c r="I44" s="32"/>
      <c r="J44" s="49"/>
      <c r="K44" s="42"/>
      <c r="L44" s="33"/>
      <c r="M44" s="33"/>
      <c r="N44" s="33"/>
      <c r="O44" s="49"/>
      <c r="P44" s="34"/>
      <c r="Q44" s="35"/>
      <c r="R44" s="35"/>
      <c r="S44" s="35"/>
      <c r="T44" s="53"/>
    </row>
    <row r="45" spans="17:19" ht="12.75">
      <c r="Q45" s="24"/>
      <c r="R45" s="24"/>
      <c r="S45" s="24"/>
    </row>
    <row r="65" spans="6:10" ht="12.75">
      <c r="F65" s="26"/>
      <c r="G65" s="23"/>
      <c r="H65" s="23"/>
      <c r="I65" s="23"/>
      <c r="J65" s="50"/>
    </row>
    <row r="66" spans="6:10" ht="12.75">
      <c r="F66" s="26"/>
      <c r="G66" s="23"/>
      <c r="H66" s="23"/>
      <c r="I66" s="23"/>
      <c r="J66" s="50"/>
    </row>
    <row r="67" spans="6:10" ht="12.75">
      <c r="F67" s="26"/>
      <c r="G67" s="23"/>
      <c r="H67" s="23"/>
      <c r="I67" s="23"/>
      <c r="J67" s="51"/>
    </row>
    <row r="68" spans="6:10" ht="12.75">
      <c r="F68" s="26"/>
      <c r="G68" s="23"/>
      <c r="H68" s="23"/>
      <c r="I68" s="23"/>
      <c r="J68" s="51"/>
    </row>
    <row r="69" spans="6:10" ht="12.75">
      <c r="F69" s="26"/>
      <c r="G69" s="23"/>
      <c r="H69" s="23"/>
      <c r="I69" s="23"/>
      <c r="J69" s="51"/>
    </row>
    <row r="70" spans="6:10" ht="12.75">
      <c r="F70" s="26"/>
      <c r="G70" s="23"/>
      <c r="H70" s="23"/>
      <c r="I70" s="23"/>
      <c r="J70" s="51"/>
    </row>
    <row r="71" spans="6:10" ht="12.75">
      <c r="F71" s="26"/>
      <c r="G71" s="23"/>
      <c r="H71" s="23"/>
      <c r="I71" s="23"/>
      <c r="J71" s="51"/>
    </row>
    <row r="72" spans="6:10" ht="12.75">
      <c r="F72" s="26"/>
      <c r="G72" s="23"/>
      <c r="H72" s="23"/>
      <c r="I72" s="23"/>
      <c r="J72" s="51"/>
    </row>
    <row r="73" spans="6:10" ht="12.75">
      <c r="F73" s="26"/>
      <c r="G73" s="23"/>
      <c r="H73" s="23"/>
      <c r="I73" s="23"/>
      <c r="J73" s="51"/>
    </row>
    <row r="74" spans="6:10" ht="12.75">
      <c r="F74" s="26"/>
      <c r="G74" s="23"/>
      <c r="H74" s="23"/>
      <c r="I74" s="23"/>
      <c r="J74" s="51"/>
    </row>
    <row r="75" spans="6:10" ht="12.75">
      <c r="F75" s="26"/>
      <c r="G75" s="23"/>
      <c r="H75" s="23"/>
      <c r="I75" s="23"/>
      <c r="J75" s="51"/>
    </row>
    <row r="76" spans="6:10" ht="12.75">
      <c r="F76" s="26"/>
      <c r="G76" s="23"/>
      <c r="H76" s="23"/>
      <c r="I76" s="23"/>
      <c r="J76" s="51"/>
    </row>
  </sheetData>
  <mergeCells count="3">
    <mergeCell ref="A1:J1"/>
    <mergeCell ref="K1:O1"/>
    <mergeCell ref="P1:T1"/>
  </mergeCells>
  <printOptions/>
  <pageMargins left="0.7874015748031497" right="0.7874015748031497" top="1.3779527559055118" bottom="0.5905511811023623" header="1.1811023622047245" footer="0.5118110236220472"/>
  <pageSetup fitToHeight="1" fitToWidth="1" horizontalDpi="300" verticalDpi="300" orientation="landscape" paperSize="9" scale="81" r:id="rId1"/>
  <headerFooter alignWithMargins="0">
    <oddHeader xml:space="preserve">&amp;L&amp;"Arial,Fett"   A.4&amp;"Arial,Standard". XRD-Integrale: Peakflächen pro g eingesetzte Trockenmasse Feststoff. </oddHeader>
    <oddFooter>&amp;L&amp;8Peakfläche in cps x (°  2 Theta)</oddFooter>
  </headerFooter>
  <rowBreaks count="1" manualBreakCount="1">
    <brk id="4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7"/>
  <sheetViews>
    <sheetView view="pageBreakPreview" zoomScale="60" zoomScaleNormal="50" workbookViewId="0" topLeftCell="A27">
      <selection activeCell="F108" sqref="F108"/>
    </sheetView>
  </sheetViews>
  <sheetFormatPr defaultColWidth="11.421875" defaultRowHeight="12.75"/>
  <cols>
    <col min="1" max="1" width="21.28125" style="299" bestFit="1" customWidth="1"/>
    <col min="2" max="5" width="10.7109375" style="0" customWidth="1"/>
    <col min="6" max="6" width="12.00390625" style="0" bestFit="1" customWidth="1"/>
    <col min="7" max="21" width="10.7109375" style="0" customWidth="1"/>
  </cols>
  <sheetData>
    <row r="1" spans="1:27" s="69" customFormat="1" ht="12.75">
      <c r="A1" s="335"/>
      <c r="B1" s="447" t="s">
        <v>294</v>
      </c>
      <c r="C1" s="448"/>
      <c r="D1" s="448"/>
      <c r="E1" s="448"/>
      <c r="F1" s="448"/>
      <c r="G1" s="448"/>
      <c r="H1" s="448"/>
      <c r="I1" s="448"/>
      <c r="J1" s="448"/>
      <c r="K1" s="449"/>
      <c r="L1" s="447" t="s">
        <v>293</v>
      </c>
      <c r="M1" s="448"/>
      <c r="N1" s="448"/>
      <c r="O1" s="448"/>
      <c r="P1" s="448"/>
      <c r="Q1" s="448"/>
      <c r="R1" s="448"/>
      <c r="S1" s="448"/>
      <c r="T1" s="448"/>
      <c r="U1" s="421"/>
      <c r="V1" s="206"/>
      <c r="W1" s="332"/>
      <c r="X1" s="332"/>
      <c r="Y1" s="332"/>
      <c r="Z1" s="332"/>
      <c r="AA1" s="332"/>
    </row>
    <row r="2" spans="1:27" s="69" customFormat="1" ht="12.75">
      <c r="A2" s="336"/>
      <c r="B2" s="418"/>
      <c r="C2" s="419"/>
      <c r="D2" s="419"/>
      <c r="E2" s="419"/>
      <c r="F2" s="419"/>
      <c r="G2" s="419"/>
      <c r="H2" s="419"/>
      <c r="I2" s="419"/>
      <c r="J2" s="419"/>
      <c r="K2" s="420"/>
      <c r="L2" s="418"/>
      <c r="M2" s="419"/>
      <c r="N2" s="419"/>
      <c r="O2" s="419"/>
      <c r="P2" s="419"/>
      <c r="Q2" s="419"/>
      <c r="R2" s="419"/>
      <c r="S2" s="419"/>
      <c r="T2" s="419"/>
      <c r="U2" s="422"/>
      <c r="V2" s="332"/>
      <c r="W2" s="332"/>
      <c r="X2" s="332"/>
      <c r="Y2" s="332"/>
      <c r="Z2" s="332"/>
      <c r="AA2" s="332"/>
    </row>
    <row r="3" spans="1:27" ht="15" customHeight="1">
      <c r="A3" s="337"/>
      <c r="B3" s="417" t="s">
        <v>296</v>
      </c>
      <c r="C3" s="450"/>
      <c r="D3" s="450"/>
      <c r="E3" s="450"/>
      <c r="F3" s="450"/>
      <c r="G3" s="450"/>
      <c r="H3" s="450"/>
      <c r="I3" s="450"/>
      <c r="J3" s="450"/>
      <c r="K3" s="451"/>
      <c r="L3" s="417" t="s">
        <v>296</v>
      </c>
      <c r="M3" s="450"/>
      <c r="N3" s="450"/>
      <c r="O3" s="450"/>
      <c r="P3" s="450"/>
      <c r="Q3" s="450"/>
      <c r="R3" s="450"/>
      <c r="S3" s="450"/>
      <c r="T3" s="450"/>
      <c r="U3" s="452"/>
      <c r="V3" s="12"/>
      <c r="W3" s="2"/>
      <c r="X3" s="2"/>
      <c r="Y3" s="2"/>
      <c r="Z3" s="2"/>
      <c r="AA3" s="2"/>
    </row>
    <row r="4" spans="1:27" s="298" customFormat="1" ht="12.75">
      <c r="A4" s="338"/>
      <c r="B4" s="309" t="s">
        <v>7</v>
      </c>
      <c r="C4" s="300" t="s">
        <v>10</v>
      </c>
      <c r="D4" s="300" t="s">
        <v>13</v>
      </c>
      <c r="E4" s="300" t="s">
        <v>4</v>
      </c>
      <c r="F4" s="300" t="s">
        <v>83</v>
      </c>
      <c r="G4" s="300" t="s">
        <v>84</v>
      </c>
      <c r="H4" s="300" t="s">
        <v>1</v>
      </c>
      <c r="I4" s="300" t="s">
        <v>2</v>
      </c>
      <c r="J4" s="300" t="s">
        <v>85</v>
      </c>
      <c r="K4" s="306" t="s">
        <v>89</v>
      </c>
      <c r="L4" s="309" t="s">
        <v>7</v>
      </c>
      <c r="M4" s="300" t="s">
        <v>10</v>
      </c>
      <c r="N4" s="300" t="s">
        <v>13</v>
      </c>
      <c r="O4" s="300" t="s">
        <v>4</v>
      </c>
      <c r="P4" s="300" t="s">
        <v>83</v>
      </c>
      <c r="Q4" s="300" t="s">
        <v>84</v>
      </c>
      <c r="R4" s="300" t="s">
        <v>1</v>
      </c>
      <c r="S4" s="300" t="s">
        <v>2</v>
      </c>
      <c r="T4" s="300" t="s">
        <v>85</v>
      </c>
      <c r="U4" s="319" t="s">
        <v>89</v>
      </c>
      <c r="V4" s="333"/>
      <c r="W4" s="333"/>
      <c r="X4" s="333"/>
      <c r="Y4" s="333"/>
      <c r="Z4" s="333"/>
      <c r="AA4" s="333"/>
    </row>
    <row r="5" spans="1:27" s="298" customFormat="1" ht="12.75">
      <c r="A5" s="339"/>
      <c r="B5" s="310" t="s">
        <v>80</v>
      </c>
      <c r="C5" s="307" t="s">
        <v>80</v>
      </c>
      <c r="D5" s="307" t="s">
        <v>80</v>
      </c>
      <c r="E5" s="307" t="s">
        <v>80</v>
      </c>
      <c r="F5" s="307" t="s">
        <v>80</v>
      </c>
      <c r="G5" s="307" t="s">
        <v>80</v>
      </c>
      <c r="H5" s="307" t="s">
        <v>80</v>
      </c>
      <c r="I5" s="307" t="s">
        <v>80</v>
      </c>
      <c r="J5" s="307" t="s">
        <v>80</v>
      </c>
      <c r="K5" s="308" t="s">
        <v>80</v>
      </c>
      <c r="L5" s="310" t="s">
        <v>80</v>
      </c>
      <c r="M5" s="307" t="s">
        <v>80</v>
      </c>
      <c r="N5" s="307" t="s">
        <v>80</v>
      </c>
      <c r="O5" s="307" t="s">
        <v>80</v>
      </c>
      <c r="P5" s="307" t="s">
        <v>80</v>
      </c>
      <c r="Q5" s="307" t="s">
        <v>80</v>
      </c>
      <c r="R5" s="307" t="s">
        <v>80</v>
      </c>
      <c r="S5" s="307" t="s">
        <v>80</v>
      </c>
      <c r="T5" s="307" t="s">
        <v>80</v>
      </c>
      <c r="U5" s="320" t="s">
        <v>80</v>
      </c>
      <c r="V5" s="333"/>
      <c r="W5" s="333"/>
      <c r="X5" s="333"/>
      <c r="Y5" s="333"/>
      <c r="Z5" s="333"/>
      <c r="AA5" s="333"/>
    </row>
    <row r="6" spans="1:27" s="298" customFormat="1" ht="12.75">
      <c r="A6" s="336" t="s">
        <v>295</v>
      </c>
      <c r="B6" s="309"/>
      <c r="C6" s="300"/>
      <c r="D6" s="300"/>
      <c r="E6" s="300"/>
      <c r="F6" s="300"/>
      <c r="G6" s="300"/>
      <c r="H6" s="300"/>
      <c r="I6" s="300"/>
      <c r="J6" s="300"/>
      <c r="K6" s="306"/>
      <c r="L6" s="309"/>
      <c r="M6" s="300"/>
      <c r="N6" s="300"/>
      <c r="O6" s="300"/>
      <c r="P6" s="300"/>
      <c r="Q6" s="300"/>
      <c r="R6" s="300"/>
      <c r="S6" s="300"/>
      <c r="T6" s="300"/>
      <c r="U6" s="319"/>
      <c r="V6" s="333"/>
      <c r="W6" s="333"/>
      <c r="X6" s="333"/>
      <c r="Y6" s="333"/>
      <c r="Z6" s="333"/>
      <c r="AA6" s="333"/>
    </row>
    <row r="7" spans="1:27" ht="12.75">
      <c r="A7" s="338" t="s">
        <v>34</v>
      </c>
      <c r="B7" s="311"/>
      <c r="C7" s="301"/>
      <c r="D7" s="301"/>
      <c r="E7" s="301"/>
      <c r="F7" s="301"/>
      <c r="G7" s="301"/>
      <c r="H7" s="301"/>
      <c r="I7" s="301"/>
      <c r="J7" s="301"/>
      <c r="K7" s="312"/>
      <c r="L7" s="311"/>
      <c r="M7" s="301"/>
      <c r="N7" s="301"/>
      <c r="O7" s="301"/>
      <c r="P7" s="301"/>
      <c r="Q7" s="301"/>
      <c r="R7" s="301"/>
      <c r="S7" s="301"/>
      <c r="T7" s="301"/>
      <c r="U7" s="321"/>
      <c r="V7" s="11"/>
      <c r="W7" s="2"/>
      <c r="X7" s="2"/>
      <c r="Y7" s="2"/>
      <c r="Z7" s="2"/>
      <c r="AA7" s="2"/>
    </row>
    <row r="8" spans="1:27" ht="12.75">
      <c r="A8" s="340" t="s">
        <v>7</v>
      </c>
      <c r="B8" s="313">
        <v>0.181</v>
      </c>
      <c r="C8" s="302"/>
      <c r="D8" s="302"/>
      <c r="E8" s="302"/>
      <c r="F8" s="302"/>
      <c r="G8" s="302"/>
      <c r="H8" s="302"/>
      <c r="I8" s="302"/>
      <c r="J8" s="302"/>
      <c r="K8" s="312"/>
      <c r="L8" s="313">
        <v>0.002896</v>
      </c>
      <c r="M8" s="302"/>
      <c r="N8" s="302"/>
      <c r="O8" s="302"/>
      <c r="P8" s="302"/>
      <c r="Q8" s="302"/>
      <c r="R8" s="302"/>
      <c r="S8" s="302"/>
      <c r="T8" s="302"/>
      <c r="U8" s="321"/>
      <c r="V8" s="2"/>
      <c r="W8" s="2"/>
      <c r="X8" s="2"/>
      <c r="Y8" s="2"/>
      <c r="Z8" s="2"/>
      <c r="AA8" s="2"/>
    </row>
    <row r="9" spans="1:27" ht="12.75">
      <c r="A9" s="337"/>
      <c r="B9" s="313">
        <v>0.108</v>
      </c>
      <c r="C9" s="302"/>
      <c r="D9" s="302"/>
      <c r="E9" s="302"/>
      <c r="F9" s="302"/>
      <c r="G9" s="302"/>
      <c r="H9" s="302"/>
      <c r="I9" s="302"/>
      <c r="J9" s="302"/>
      <c r="K9" s="312"/>
      <c r="L9" s="313">
        <v>0.00378</v>
      </c>
      <c r="M9" s="302"/>
      <c r="N9" s="302"/>
      <c r="O9" s="302"/>
      <c r="P9" s="302"/>
      <c r="Q9" s="302"/>
      <c r="R9" s="302"/>
      <c r="S9" s="302"/>
      <c r="T9" s="302"/>
      <c r="U9" s="321"/>
      <c r="V9" s="2"/>
      <c r="W9" s="2"/>
      <c r="X9" s="2"/>
      <c r="Y9" s="2"/>
      <c r="Z9" s="2"/>
      <c r="AA9" s="2"/>
    </row>
    <row r="10" spans="1:27" ht="12.75">
      <c r="A10" s="340" t="s">
        <v>7</v>
      </c>
      <c r="B10" s="313">
        <v>0.148</v>
      </c>
      <c r="C10" s="302"/>
      <c r="D10" s="302"/>
      <c r="E10" s="302"/>
      <c r="F10" s="302"/>
      <c r="G10" s="302"/>
      <c r="H10" s="302"/>
      <c r="I10" s="302"/>
      <c r="J10" s="302"/>
      <c r="K10" s="312"/>
      <c r="L10" s="313">
        <v>0.005180000000000001</v>
      </c>
      <c r="M10" s="302"/>
      <c r="N10" s="302"/>
      <c r="O10" s="302"/>
      <c r="P10" s="302"/>
      <c r="Q10" s="302"/>
      <c r="R10" s="302"/>
      <c r="S10" s="302"/>
      <c r="T10" s="302"/>
      <c r="U10" s="321"/>
      <c r="V10" s="2"/>
      <c r="W10" s="2"/>
      <c r="X10" s="2"/>
      <c r="Y10" s="2"/>
      <c r="Z10" s="2"/>
      <c r="AA10" s="2"/>
    </row>
    <row r="11" spans="1:27" ht="12.75">
      <c r="A11" s="340"/>
      <c r="B11" s="313">
        <v>0.155</v>
      </c>
      <c r="C11" s="302"/>
      <c r="D11" s="302"/>
      <c r="E11" s="302"/>
      <c r="F11" s="302"/>
      <c r="G11" s="302"/>
      <c r="H11" s="302"/>
      <c r="I11" s="302"/>
      <c r="J11" s="302"/>
      <c r="K11" s="312"/>
      <c r="L11" s="313">
        <v>0.0013950000000000002</v>
      </c>
      <c r="M11" s="302"/>
      <c r="N11" s="302"/>
      <c r="O11" s="302"/>
      <c r="P11" s="302"/>
      <c r="Q11" s="302"/>
      <c r="R11" s="302"/>
      <c r="S11" s="302"/>
      <c r="T11" s="302"/>
      <c r="U11" s="321"/>
      <c r="V11" s="2"/>
      <c r="W11" s="2"/>
      <c r="X11" s="2"/>
      <c r="Y11" s="2"/>
      <c r="Z11" s="2"/>
      <c r="AA11" s="2"/>
    </row>
    <row r="12" spans="1:27" ht="12.75">
      <c r="A12" s="340" t="s">
        <v>8</v>
      </c>
      <c r="B12" s="314">
        <v>0.093</v>
      </c>
      <c r="C12" s="302"/>
      <c r="D12" s="302"/>
      <c r="E12" s="302"/>
      <c r="F12" s="302">
        <v>3.765</v>
      </c>
      <c r="G12" s="302"/>
      <c r="H12" s="302"/>
      <c r="I12" s="302"/>
      <c r="J12" s="302"/>
      <c r="K12" s="312"/>
      <c r="L12" s="314">
        <v>0.06591485714285715</v>
      </c>
      <c r="M12" s="302"/>
      <c r="N12" s="302"/>
      <c r="O12" s="302"/>
      <c r="P12" s="302">
        <v>0.0037650000000000006</v>
      </c>
      <c r="Q12" s="302"/>
      <c r="R12" s="302"/>
      <c r="S12" s="302"/>
      <c r="T12" s="302"/>
      <c r="U12" s="321"/>
      <c r="V12" s="2"/>
      <c r="W12" s="2"/>
      <c r="X12" s="2"/>
      <c r="Y12" s="2"/>
      <c r="Z12" s="2"/>
      <c r="AA12" s="2"/>
    </row>
    <row r="13" spans="1:27" ht="12.75">
      <c r="A13" s="340"/>
      <c r="B13" s="314">
        <v>0.093</v>
      </c>
      <c r="C13" s="302"/>
      <c r="D13" s="302"/>
      <c r="E13" s="302"/>
      <c r="F13" s="302">
        <v>3.237</v>
      </c>
      <c r="G13" s="302"/>
      <c r="H13" s="302"/>
      <c r="I13" s="302"/>
      <c r="J13" s="302"/>
      <c r="K13" s="312"/>
      <c r="L13" s="314">
        <v>0.06591485714285715</v>
      </c>
      <c r="M13" s="302"/>
      <c r="N13" s="302"/>
      <c r="O13" s="302"/>
      <c r="P13" s="302">
        <v>0.0003237</v>
      </c>
      <c r="Q13" s="302"/>
      <c r="R13" s="302"/>
      <c r="S13" s="302"/>
      <c r="T13" s="302"/>
      <c r="U13" s="321"/>
      <c r="V13" s="2"/>
      <c r="W13" s="2"/>
      <c r="X13" s="2"/>
      <c r="Y13" s="2"/>
      <c r="Z13" s="2"/>
      <c r="AA13" s="2"/>
    </row>
    <row r="14" spans="1:27" ht="12.75">
      <c r="A14" s="340" t="s">
        <v>8</v>
      </c>
      <c r="B14" s="314">
        <v>0.093</v>
      </c>
      <c r="C14" s="302"/>
      <c r="D14" s="302"/>
      <c r="E14" s="302"/>
      <c r="F14" s="302">
        <v>3.398</v>
      </c>
      <c r="G14" s="302"/>
      <c r="H14" s="302"/>
      <c r="I14" s="302"/>
      <c r="J14" s="302"/>
      <c r="K14" s="312"/>
      <c r="L14" s="314">
        <v>0.06591485714285715</v>
      </c>
      <c r="M14" s="302"/>
      <c r="N14" s="302"/>
      <c r="O14" s="302"/>
      <c r="P14" s="302">
        <v>0.0054368</v>
      </c>
      <c r="Q14" s="302"/>
      <c r="R14" s="302"/>
      <c r="S14" s="302"/>
      <c r="T14" s="302"/>
      <c r="U14" s="321"/>
      <c r="V14" s="2"/>
      <c r="W14" s="2"/>
      <c r="X14" s="2"/>
      <c r="Y14" s="2"/>
      <c r="Z14" s="2"/>
      <c r="AA14" s="2"/>
    </row>
    <row r="15" spans="1:27" ht="12.75">
      <c r="A15" s="340"/>
      <c r="B15" s="314">
        <v>0.093</v>
      </c>
      <c r="C15" s="302"/>
      <c r="D15" s="302"/>
      <c r="E15" s="302"/>
      <c r="F15" s="302">
        <v>3.075</v>
      </c>
      <c r="G15" s="302"/>
      <c r="H15" s="302"/>
      <c r="I15" s="302"/>
      <c r="J15" s="302"/>
      <c r="K15" s="312"/>
      <c r="L15" s="314">
        <v>0.06591485714285715</v>
      </c>
      <c r="M15" s="302"/>
      <c r="N15" s="302"/>
      <c r="O15" s="302"/>
      <c r="P15" s="302">
        <v>0.0033825</v>
      </c>
      <c r="Q15" s="302"/>
      <c r="R15" s="302"/>
      <c r="S15" s="302"/>
      <c r="T15" s="302"/>
      <c r="U15" s="321"/>
      <c r="V15" s="2"/>
      <c r="W15" s="2"/>
      <c r="X15" s="2"/>
      <c r="Y15" s="2"/>
      <c r="Z15" s="2"/>
      <c r="AA15" s="2"/>
    </row>
    <row r="16" spans="1:27" ht="12.75">
      <c r="A16" s="340" t="s">
        <v>9</v>
      </c>
      <c r="B16" s="314">
        <v>0.093</v>
      </c>
      <c r="C16" s="302"/>
      <c r="D16" s="302"/>
      <c r="E16" s="302"/>
      <c r="F16" s="303">
        <v>3.36875</v>
      </c>
      <c r="G16" s="302"/>
      <c r="H16" s="302"/>
      <c r="I16" s="302"/>
      <c r="J16" s="302">
        <v>15.96</v>
      </c>
      <c r="K16" s="312"/>
      <c r="L16" s="314">
        <v>0.06591485714285715</v>
      </c>
      <c r="M16" s="302"/>
      <c r="N16" s="302"/>
      <c r="O16" s="302"/>
      <c r="P16" s="303">
        <v>0.215977</v>
      </c>
      <c r="Q16" s="302"/>
      <c r="R16" s="302"/>
      <c r="S16" s="302"/>
      <c r="T16" s="302">
        <v>0.06384000000000001</v>
      </c>
      <c r="U16" s="321"/>
      <c r="V16" s="2"/>
      <c r="W16" s="2"/>
      <c r="X16" s="2"/>
      <c r="Y16" s="2"/>
      <c r="Z16" s="2"/>
      <c r="AA16" s="2"/>
    </row>
    <row r="17" spans="1:27" ht="12.75">
      <c r="A17" s="340"/>
      <c r="B17" s="314">
        <v>0.093</v>
      </c>
      <c r="C17" s="302"/>
      <c r="D17" s="302"/>
      <c r="E17" s="302"/>
      <c r="F17" s="303">
        <v>3.36875</v>
      </c>
      <c r="G17" s="302"/>
      <c r="H17" s="302"/>
      <c r="I17" s="302"/>
      <c r="J17" s="302">
        <v>14.33</v>
      </c>
      <c r="K17" s="312"/>
      <c r="L17" s="314">
        <v>0.06591485714285715</v>
      </c>
      <c r="M17" s="302"/>
      <c r="N17" s="302"/>
      <c r="O17" s="302"/>
      <c r="P17" s="303">
        <v>0.215977</v>
      </c>
      <c r="Q17" s="302"/>
      <c r="R17" s="302"/>
      <c r="S17" s="302"/>
      <c r="T17" s="302">
        <v>0.042989999999999993</v>
      </c>
      <c r="U17" s="321"/>
      <c r="V17" s="2"/>
      <c r="W17" s="2"/>
      <c r="X17" s="2"/>
      <c r="Y17" s="2"/>
      <c r="Z17" s="2"/>
      <c r="AA17" s="2"/>
    </row>
    <row r="18" spans="1:27" ht="12.75">
      <c r="A18" s="340" t="s">
        <v>9</v>
      </c>
      <c r="B18" s="314">
        <v>0.093</v>
      </c>
      <c r="C18" s="302"/>
      <c r="D18" s="302"/>
      <c r="E18" s="302"/>
      <c r="F18" s="303">
        <v>3.36875</v>
      </c>
      <c r="G18" s="302"/>
      <c r="H18" s="302"/>
      <c r="I18" s="302"/>
      <c r="J18" s="302">
        <v>15.95</v>
      </c>
      <c r="K18" s="312"/>
      <c r="L18" s="314">
        <v>0.06591485714285715</v>
      </c>
      <c r="M18" s="302"/>
      <c r="N18" s="302"/>
      <c r="O18" s="302"/>
      <c r="P18" s="303">
        <v>0.215977</v>
      </c>
      <c r="Q18" s="302"/>
      <c r="R18" s="302"/>
      <c r="S18" s="302"/>
      <c r="T18" s="302">
        <v>0.0319</v>
      </c>
      <c r="U18" s="321"/>
      <c r="V18" s="2"/>
      <c r="W18" s="2"/>
      <c r="X18" s="2"/>
      <c r="Y18" s="2"/>
      <c r="Z18" s="2"/>
      <c r="AA18" s="2"/>
    </row>
    <row r="19" spans="1:27" ht="12.75">
      <c r="A19" s="340"/>
      <c r="B19" s="314">
        <v>0.093</v>
      </c>
      <c r="C19" s="302"/>
      <c r="D19" s="302"/>
      <c r="E19" s="302"/>
      <c r="F19" s="303">
        <v>3.36875</v>
      </c>
      <c r="G19" s="302"/>
      <c r="H19" s="302"/>
      <c r="I19" s="302"/>
      <c r="J19" s="302">
        <v>14.53</v>
      </c>
      <c r="K19" s="312"/>
      <c r="L19" s="314">
        <v>0.06591485714285715</v>
      </c>
      <c r="M19" s="302"/>
      <c r="N19" s="302"/>
      <c r="O19" s="302"/>
      <c r="P19" s="303">
        <v>0.215977</v>
      </c>
      <c r="Q19" s="302"/>
      <c r="R19" s="302"/>
      <c r="S19" s="302"/>
      <c r="T19" s="302">
        <v>0.029060000000000002</v>
      </c>
      <c r="U19" s="321"/>
      <c r="V19" s="2"/>
      <c r="W19" s="2"/>
      <c r="X19" s="2"/>
      <c r="Y19" s="2"/>
      <c r="Z19" s="2"/>
      <c r="AA19" s="2"/>
    </row>
    <row r="20" spans="1:27" ht="12.75">
      <c r="A20" s="340" t="s">
        <v>10</v>
      </c>
      <c r="B20" s="313">
        <v>0.116</v>
      </c>
      <c r="C20" s="303">
        <v>0.10935714285714283</v>
      </c>
      <c r="D20" s="302"/>
      <c r="E20" s="302"/>
      <c r="F20" s="302"/>
      <c r="G20" s="302"/>
      <c r="H20" s="302"/>
      <c r="I20" s="302"/>
      <c r="J20" s="302"/>
      <c r="K20" s="312"/>
      <c r="L20" s="313">
        <v>0.0030160000000000005</v>
      </c>
      <c r="M20" s="303">
        <v>0.03410273469387756</v>
      </c>
      <c r="N20" s="302"/>
      <c r="O20" s="302"/>
      <c r="P20" s="302"/>
      <c r="Q20" s="302"/>
      <c r="R20" s="302"/>
      <c r="S20" s="302"/>
      <c r="T20" s="302"/>
      <c r="U20" s="321"/>
      <c r="V20" s="2"/>
      <c r="W20" s="2"/>
      <c r="X20" s="2"/>
      <c r="Y20" s="2"/>
      <c r="Z20" s="2"/>
      <c r="AA20" s="2"/>
    </row>
    <row r="21" spans="1:27" s="10" customFormat="1" ht="12.75">
      <c r="A21" s="340"/>
      <c r="B21" s="313">
        <v>0.163</v>
      </c>
      <c r="C21" s="302">
        <v>0.157</v>
      </c>
      <c r="D21" s="302"/>
      <c r="E21" s="302"/>
      <c r="F21" s="302"/>
      <c r="G21" s="302"/>
      <c r="H21" s="302"/>
      <c r="I21" s="302"/>
      <c r="J21" s="302"/>
      <c r="K21" s="312"/>
      <c r="L21" s="313">
        <v>0.004401</v>
      </c>
      <c r="M21" s="302">
        <v>0.00628</v>
      </c>
      <c r="N21" s="302"/>
      <c r="O21" s="302"/>
      <c r="P21" s="302"/>
      <c r="Q21" s="302"/>
      <c r="R21" s="302"/>
      <c r="S21" s="302"/>
      <c r="T21" s="302"/>
      <c r="U21" s="321"/>
      <c r="V21" s="11"/>
      <c r="W21" s="11"/>
      <c r="X21" s="11"/>
      <c r="Y21" s="11"/>
      <c r="Z21" s="11"/>
      <c r="AA21" s="11"/>
    </row>
    <row r="22" spans="1:27" s="10" customFormat="1" ht="12.75">
      <c r="A22" s="340" t="s">
        <v>10</v>
      </c>
      <c r="B22" s="313">
        <v>0.181</v>
      </c>
      <c r="C22" s="302">
        <v>0.144</v>
      </c>
      <c r="D22" s="302"/>
      <c r="E22" s="302"/>
      <c r="F22" s="302"/>
      <c r="G22" s="302"/>
      <c r="H22" s="302"/>
      <c r="I22" s="302"/>
      <c r="J22" s="302"/>
      <c r="K22" s="312"/>
      <c r="L22" s="313">
        <v>0.0027149999999999995</v>
      </c>
      <c r="M22" s="302">
        <v>0.0036</v>
      </c>
      <c r="N22" s="302"/>
      <c r="O22" s="302"/>
      <c r="P22" s="302"/>
      <c r="Q22" s="302"/>
      <c r="R22" s="302"/>
      <c r="S22" s="302"/>
      <c r="T22" s="302"/>
      <c r="U22" s="321"/>
      <c r="V22" s="11"/>
      <c r="W22" s="11"/>
      <c r="X22" s="11"/>
      <c r="Y22" s="11"/>
      <c r="Z22" s="11"/>
      <c r="AA22" s="11"/>
    </row>
    <row r="23" spans="1:27" s="10" customFormat="1" ht="12.75">
      <c r="A23" s="340"/>
      <c r="B23" s="313">
        <v>0.165</v>
      </c>
      <c r="C23" s="302">
        <v>0.191</v>
      </c>
      <c r="D23" s="302"/>
      <c r="E23" s="302"/>
      <c r="F23" s="302"/>
      <c r="G23" s="302"/>
      <c r="H23" s="302"/>
      <c r="I23" s="302"/>
      <c r="J23" s="302"/>
      <c r="K23" s="312"/>
      <c r="L23" s="313">
        <v>0.0049499999999999995</v>
      </c>
      <c r="M23" s="302">
        <v>0.0045839999999999995</v>
      </c>
      <c r="N23" s="302"/>
      <c r="O23" s="302"/>
      <c r="P23" s="302"/>
      <c r="Q23" s="302"/>
      <c r="R23" s="302"/>
      <c r="S23" s="302"/>
      <c r="T23" s="302"/>
      <c r="U23" s="321"/>
      <c r="V23" s="11"/>
      <c r="W23" s="11"/>
      <c r="X23" s="11"/>
      <c r="Y23" s="11"/>
      <c r="Z23" s="11"/>
      <c r="AA23" s="11"/>
    </row>
    <row r="24" spans="1:27" ht="12.75">
      <c r="A24" s="340" t="s">
        <v>11</v>
      </c>
      <c r="B24" s="314">
        <v>0.093</v>
      </c>
      <c r="C24" s="303">
        <v>0.10935714285714283</v>
      </c>
      <c r="D24" s="302"/>
      <c r="E24" s="302"/>
      <c r="F24" s="302">
        <v>27.71</v>
      </c>
      <c r="G24" s="302"/>
      <c r="H24" s="302"/>
      <c r="I24" s="302"/>
      <c r="J24" s="302"/>
      <c r="K24" s="312"/>
      <c r="L24" s="314">
        <v>0.06591485714285715</v>
      </c>
      <c r="M24" s="303">
        <v>0.03410273469387756</v>
      </c>
      <c r="N24" s="302"/>
      <c r="O24" s="302"/>
      <c r="P24" s="302">
        <v>0.055420000000000004</v>
      </c>
      <c r="Q24" s="302"/>
      <c r="R24" s="302"/>
      <c r="S24" s="302"/>
      <c r="T24" s="302"/>
      <c r="U24" s="321"/>
      <c r="V24" s="2"/>
      <c r="W24" s="2"/>
      <c r="X24" s="2"/>
      <c r="Y24" s="2"/>
      <c r="Z24" s="2"/>
      <c r="AA24" s="2"/>
    </row>
    <row r="25" spans="1:27" ht="12.75">
      <c r="A25" s="340"/>
      <c r="B25" s="314">
        <v>0.093</v>
      </c>
      <c r="C25" s="303">
        <v>0.10935714285714283</v>
      </c>
      <c r="D25" s="302"/>
      <c r="E25" s="302"/>
      <c r="F25" s="302">
        <v>20.48</v>
      </c>
      <c r="G25" s="302"/>
      <c r="H25" s="302"/>
      <c r="I25" s="302"/>
      <c r="J25" s="302"/>
      <c r="K25" s="312"/>
      <c r="L25" s="314">
        <v>0.06591485714285715</v>
      </c>
      <c r="M25" s="303">
        <v>0.03410273469387756</v>
      </c>
      <c r="N25" s="302"/>
      <c r="O25" s="302"/>
      <c r="P25" s="302">
        <v>0.1024</v>
      </c>
      <c r="Q25" s="302"/>
      <c r="R25" s="302"/>
      <c r="S25" s="302"/>
      <c r="T25" s="302"/>
      <c r="U25" s="321"/>
      <c r="V25" s="2"/>
      <c r="W25" s="2"/>
      <c r="X25" s="2"/>
      <c r="Y25" s="2"/>
      <c r="Z25" s="2"/>
      <c r="AA25" s="2"/>
    </row>
    <row r="26" spans="1:27" ht="12.75">
      <c r="A26" s="340" t="s">
        <v>11</v>
      </c>
      <c r="B26" s="314">
        <v>0.093</v>
      </c>
      <c r="C26" s="303">
        <v>0.10935714285714283</v>
      </c>
      <c r="D26" s="302"/>
      <c r="E26" s="302"/>
      <c r="F26" s="302">
        <v>30.42</v>
      </c>
      <c r="G26" s="302"/>
      <c r="H26" s="302"/>
      <c r="I26" s="302"/>
      <c r="J26" s="302"/>
      <c r="K26" s="312"/>
      <c r="L26" s="314">
        <v>0.06591485714285715</v>
      </c>
      <c r="M26" s="303">
        <v>0.03410273469387756</v>
      </c>
      <c r="N26" s="302"/>
      <c r="O26" s="302"/>
      <c r="P26" s="302">
        <v>0.030420000000000003</v>
      </c>
      <c r="Q26" s="302"/>
      <c r="R26" s="302"/>
      <c r="S26" s="302"/>
      <c r="T26" s="302"/>
      <c r="U26" s="321"/>
      <c r="V26" s="2"/>
      <c r="W26" s="2"/>
      <c r="X26" s="2"/>
      <c r="Y26" s="2"/>
      <c r="Z26" s="2"/>
      <c r="AA26" s="2"/>
    </row>
    <row r="27" spans="1:27" ht="12.75">
      <c r="A27" s="340"/>
      <c r="B27" s="314">
        <v>0.093</v>
      </c>
      <c r="C27" s="303">
        <v>0.10935714285714283</v>
      </c>
      <c r="D27" s="302"/>
      <c r="E27" s="302"/>
      <c r="F27" s="302">
        <v>20.83</v>
      </c>
      <c r="G27" s="302"/>
      <c r="H27" s="302"/>
      <c r="I27" s="302"/>
      <c r="J27" s="302"/>
      <c r="K27" s="312"/>
      <c r="L27" s="314">
        <v>0.06591485714285715</v>
      </c>
      <c r="M27" s="303">
        <v>0.03410273469387756</v>
      </c>
      <c r="N27" s="302"/>
      <c r="O27" s="302"/>
      <c r="P27" s="302">
        <v>0.020829999999999998</v>
      </c>
      <c r="Q27" s="302"/>
      <c r="R27" s="302"/>
      <c r="S27" s="302"/>
      <c r="T27" s="302"/>
      <c r="U27" s="321"/>
      <c r="V27" s="2"/>
      <c r="W27" s="2"/>
      <c r="X27" s="2"/>
      <c r="Y27" s="2"/>
      <c r="Z27" s="2"/>
      <c r="AA27" s="2"/>
    </row>
    <row r="28" spans="1:27" ht="12.75">
      <c r="A28" s="340" t="s">
        <v>12</v>
      </c>
      <c r="B28" s="314">
        <v>0.093</v>
      </c>
      <c r="C28" s="302">
        <v>0.099</v>
      </c>
      <c r="D28" s="302"/>
      <c r="E28" s="302"/>
      <c r="F28" s="303">
        <v>24.86</v>
      </c>
      <c r="G28" s="302"/>
      <c r="H28" s="302"/>
      <c r="I28" s="302"/>
      <c r="J28" s="302">
        <v>12.93</v>
      </c>
      <c r="K28" s="312"/>
      <c r="L28" s="314">
        <v>0.06591485714285715</v>
      </c>
      <c r="M28" s="302">
        <v>9.900000000000001E-05</v>
      </c>
      <c r="N28" s="302"/>
      <c r="O28" s="302"/>
      <c r="P28" s="303">
        <v>4.257267500000001</v>
      </c>
      <c r="Q28" s="302"/>
      <c r="R28" s="302"/>
      <c r="S28" s="302"/>
      <c r="T28" s="302">
        <v>0.012930000000000002</v>
      </c>
      <c r="U28" s="321"/>
      <c r="V28" s="2"/>
      <c r="W28" s="2"/>
      <c r="X28" s="2"/>
      <c r="Y28" s="2"/>
      <c r="Z28" s="2"/>
      <c r="AA28" s="2"/>
    </row>
    <row r="29" spans="1:27" ht="12.75">
      <c r="A29" s="340"/>
      <c r="B29" s="314">
        <v>0.093</v>
      </c>
      <c r="C29" s="303">
        <v>0.10935714285714283</v>
      </c>
      <c r="D29" s="302"/>
      <c r="E29" s="302"/>
      <c r="F29" s="303">
        <v>24.86</v>
      </c>
      <c r="G29" s="302"/>
      <c r="H29" s="302"/>
      <c r="I29" s="302"/>
      <c r="J29" s="302">
        <v>11.06</v>
      </c>
      <c r="K29" s="312"/>
      <c r="L29" s="314">
        <v>0.06591485714285715</v>
      </c>
      <c r="M29" s="303">
        <v>0.03410273469387756</v>
      </c>
      <c r="N29" s="302"/>
      <c r="O29" s="302"/>
      <c r="P29" s="303">
        <v>4.257267500000001</v>
      </c>
      <c r="Q29" s="302"/>
      <c r="R29" s="302"/>
      <c r="S29" s="302"/>
      <c r="T29" s="302">
        <v>0.03318</v>
      </c>
      <c r="U29" s="321"/>
      <c r="V29" s="2"/>
      <c r="W29" s="2"/>
      <c r="X29" s="2"/>
      <c r="Y29" s="2"/>
      <c r="Z29" s="2"/>
      <c r="AA29" s="2"/>
    </row>
    <row r="30" spans="1:27" ht="12.75">
      <c r="A30" s="340" t="s">
        <v>12</v>
      </c>
      <c r="B30" s="314">
        <v>0.093</v>
      </c>
      <c r="C30" s="303">
        <v>0.10935714285714283</v>
      </c>
      <c r="D30" s="302"/>
      <c r="E30" s="302"/>
      <c r="F30" s="303">
        <v>24.86</v>
      </c>
      <c r="G30" s="302"/>
      <c r="H30" s="302"/>
      <c r="I30" s="302"/>
      <c r="J30" s="302">
        <v>14.59</v>
      </c>
      <c r="K30" s="312"/>
      <c r="L30" s="314">
        <v>0.06591485714285715</v>
      </c>
      <c r="M30" s="303">
        <v>0.03410273469387756</v>
      </c>
      <c r="N30" s="302"/>
      <c r="O30" s="302"/>
      <c r="P30" s="303">
        <v>4.257267500000001</v>
      </c>
      <c r="Q30" s="302"/>
      <c r="R30" s="302"/>
      <c r="S30" s="302"/>
      <c r="T30" s="302">
        <v>0.1459</v>
      </c>
      <c r="U30" s="321"/>
      <c r="V30" s="2"/>
      <c r="W30" s="2"/>
      <c r="X30" s="2"/>
      <c r="Y30" s="2"/>
      <c r="Z30" s="2"/>
      <c r="AA30" s="2"/>
    </row>
    <row r="31" spans="1:27" ht="12.75">
      <c r="A31" s="340"/>
      <c r="B31" s="314">
        <v>0.093</v>
      </c>
      <c r="C31" s="303">
        <v>0.10935714285714283</v>
      </c>
      <c r="D31" s="302"/>
      <c r="E31" s="302"/>
      <c r="F31" s="303">
        <v>24.86</v>
      </c>
      <c r="G31" s="302"/>
      <c r="H31" s="302"/>
      <c r="I31" s="302"/>
      <c r="J31" s="302">
        <v>12.79</v>
      </c>
      <c r="K31" s="312"/>
      <c r="L31" s="314">
        <v>0.0659148571428572</v>
      </c>
      <c r="M31" s="303">
        <v>0.03410273469387756</v>
      </c>
      <c r="N31" s="302"/>
      <c r="O31" s="302"/>
      <c r="P31" s="303">
        <v>4.257267500000001</v>
      </c>
      <c r="Q31" s="302"/>
      <c r="R31" s="302"/>
      <c r="S31" s="302"/>
      <c r="T31" s="302">
        <v>0.02558</v>
      </c>
      <c r="U31" s="321"/>
      <c r="V31" s="2"/>
      <c r="W31" s="2"/>
      <c r="X31" s="2"/>
      <c r="Y31" s="2"/>
      <c r="Z31" s="2"/>
      <c r="AA31" s="2"/>
    </row>
    <row r="32" spans="1:27" s="10" customFormat="1" ht="12.75">
      <c r="A32" s="340" t="s">
        <v>13</v>
      </c>
      <c r="B32" s="313">
        <v>0.171</v>
      </c>
      <c r="C32" s="302">
        <v>0.105</v>
      </c>
      <c r="D32" s="302">
        <v>0.198</v>
      </c>
      <c r="E32" s="302"/>
      <c r="F32" s="302"/>
      <c r="G32" s="302"/>
      <c r="H32" s="302"/>
      <c r="I32" s="302"/>
      <c r="J32" s="302"/>
      <c r="K32" s="312"/>
      <c r="L32" s="313">
        <v>0.004959</v>
      </c>
      <c r="M32" s="302">
        <v>0.004725</v>
      </c>
      <c r="N32" s="302">
        <v>0.006732</v>
      </c>
      <c r="O32" s="302"/>
      <c r="P32" s="302"/>
      <c r="Q32" s="302"/>
      <c r="R32" s="302"/>
      <c r="S32" s="302"/>
      <c r="T32" s="302"/>
      <c r="U32" s="321"/>
      <c r="V32" s="11"/>
      <c r="W32" s="11"/>
      <c r="X32" s="11"/>
      <c r="Y32" s="11"/>
      <c r="Z32" s="11"/>
      <c r="AA32" s="11"/>
    </row>
    <row r="33" spans="1:27" s="10" customFormat="1" ht="12.75">
      <c r="A33" s="340"/>
      <c r="B33" s="313">
        <v>0.171</v>
      </c>
      <c r="C33" s="302">
        <v>0.116</v>
      </c>
      <c r="D33" s="302">
        <v>0.187</v>
      </c>
      <c r="E33" s="302"/>
      <c r="F33" s="302"/>
      <c r="G33" s="302"/>
      <c r="H33" s="302"/>
      <c r="I33" s="302"/>
      <c r="J33" s="302"/>
      <c r="K33" s="312"/>
      <c r="L33" s="313">
        <v>0.002565</v>
      </c>
      <c r="M33" s="302">
        <v>0.00406</v>
      </c>
      <c r="N33" s="302">
        <v>0.006919000000000001</v>
      </c>
      <c r="O33" s="302"/>
      <c r="P33" s="302"/>
      <c r="Q33" s="302"/>
      <c r="R33" s="302"/>
      <c r="S33" s="302"/>
      <c r="T33" s="302"/>
      <c r="U33" s="321"/>
      <c r="V33" s="11"/>
      <c r="W33" s="11"/>
      <c r="X33" s="11"/>
      <c r="Y33" s="11"/>
      <c r="Z33" s="11"/>
      <c r="AA33" s="11"/>
    </row>
    <row r="34" spans="1:27" s="10" customFormat="1" ht="12.75">
      <c r="A34" s="340" t="s">
        <v>13</v>
      </c>
      <c r="B34" s="313">
        <v>0.147</v>
      </c>
      <c r="C34" s="302">
        <v>0.119</v>
      </c>
      <c r="D34" s="302">
        <v>0.209</v>
      </c>
      <c r="E34" s="302"/>
      <c r="F34" s="302"/>
      <c r="G34" s="302"/>
      <c r="H34" s="302"/>
      <c r="I34" s="302"/>
      <c r="J34" s="302"/>
      <c r="K34" s="312"/>
      <c r="L34" s="313">
        <v>0.004704</v>
      </c>
      <c r="M34" s="302">
        <v>0.006545</v>
      </c>
      <c r="N34" s="302">
        <v>0.0045980000000000005</v>
      </c>
      <c r="O34" s="302"/>
      <c r="P34" s="302"/>
      <c r="Q34" s="302"/>
      <c r="R34" s="302"/>
      <c r="S34" s="302"/>
      <c r="T34" s="302"/>
      <c r="U34" s="321"/>
      <c r="V34" s="11"/>
      <c r="W34" s="11"/>
      <c r="X34" s="11"/>
      <c r="Y34" s="11"/>
      <c r="Z34" s="11"/>
      <c r="AA34" s="11"/>
    </row>
    <row r="35" spans="1:27" s="10" customFormat="1" ht="12.75">
      <c r="A35" s="340"/>
      <c r="B35" s="313">
        <v>0.143</v>
      </c>
      <c r="C35" s="302">
        <v>0.146</v>
      </c>
      <c r="D35" s="302">
        <v>0.169</v>
      </c>
      <c r="E35" s="302"/>
      <c r="F35" s="302"/>
      <c r="G35" s="302"/>
      <c r="H35" s="302"/>
      <c r="I35" s="302"/>
      <c r="J35" s="302"/>
      <c r="K35" s="312"/>
      <c r="L35" s="313">
        <v>0.005004999999999999</v>
      </c>
      <c r="M35" s="302">
        <v>0.0030659999999999997</v>
      </c>
      <c r="N35" s="302">
        <v>0.004056000000000001</v>
      </c>
      <c r="O35" s="302"/>
      <c r="P35" s="302"/>
      <c r="Q35" s="302"/>
      <c r="R35" s="302"/>
      <c r="S35" s="302"/>
      <c r="T35" s="302"/>
      <c r="U35" s="321"/>
      <c r="V35" s="11"/>
      <c r="W35" s="11"/>
      <c r="X35" s="11"/>
      <c r="Y35" s="11"/>
      <c r="Z35" s="11"/>
      <c r="AA35" s="11"/>
    </row>
    <row r="36" spans="1:27" ht="12.75">
      <c r="A36" s="340" t="s">
        <v>14</v>
      </c>
      <c r="B36" s="314">
        <v>0.093</v>
      </c>
      <c r="C36" s="303">
        <v>0.10935714285714283</v>
      </c>
      <c r="D36" s="303">
        <v>0.1471</v>
      </c>
      <c r="E36" s="302"/>
      <c r="F36" s="302">
        <v>46.61</v>
      </c>
      <c r="G36" s="302"/>
      <c r="H36" s="302"/>
      <c r="I36" s="302"/>
      <c r="J36" s="302"/>
      <c r="K36" s="312"/>
      <c r="L36" s="314">
        <v>0.06591485714285715</v>
      </c>
      <c r="M36" s="303">
        <v>0.03410273469387756</v>
      </c>
      <c r="N36" s="303">
        <v>0.03833020000000001</v>
      </c>
      <c r="O36" s="302"/>
      <c r="P36" s="302">
        <v>0.13982999999999998</v>
      </c>
      <c r="Q36" s="302"/>
      <c r="R36" s="302"/>
      <c r="S36" s="302"/>
      <c r="T36" s="302"/>
      <c r="U36" s="321"/>
      <c r="V36" s="2"/>
      <c r="W36" s="2"/>
      <c r="X36" s="2"/>
      <c r="Y36" s="2"/>
      <c r="Z36" s="2"/>
      <c r="AA36" s="2"/>
    </row>
    <row r="37" spans="1:27" ht="12.75">
      <c r="A37" s="340"/>
      <c r="B37" s="314">
        <v>0.093</v>
      </c>
      <c r="C37" s="303">
        <v>0.10935714285714283</v>
      </c>
      <c r="D37" s="303">
        <v>0.1471</v>
      </c>
      <c r="E37" s="302"/>
      <c r="F37" s="302">
        <v>50.72</v>
      </c>
      <c r="G37" s="302"/>
      <c r="H37" s="302"/>
      <c r="I37" s="302"/>
      <c r="J37" s="302"/>
      <c r="K37" s="312"/>
      <c r="L37" s="314">
        <v>0.06591485714285715</v>
      </c>
      <c r="M37" s="303">
        <v>0.03410273469387756</v>
      </c>
      <c r="N37" s="303">
        <v>0.03833020000000001</v>
      </c>
      <c r="O37" s="302"/>
      <c r="P37" s="302">
        <v>0.20288</v>
      </c>
      <c r="Q37" s="302"/>
      <c r="R37" s="302"/>
      <c r="S37" s="302"/>
      <c r="T37" s="302"/>
      <c r="U37" s="321"/>
      <c r="V37" s="2"/>
      <c r="W37" s="2"/>
      <c r="X37" s="2"/>
      <c r="Y37" s="2"/>
      <c r="Z37" s="2"/>
      <c r="AA37" s="2"/>
    </row>
    <row r="38" spans="1:27" ht="12.75">
      <c r="A38" s="340" t="s">
        <v>14</v>
      </c>
      <c r="B38" s="314">
        <v>0.093</v>
      </c>
      <c r="C38" s="303">
        <v>0.10935714285714283</v>
      </c>
      <c r="D38" s="303">
        <v>0.1471</v>
      </c>
      <c r="E38" s="302"/>
      <c r="F38" s="302">
        <v>49.01</v>
      </c>
      <c r="G38" s="302"/>
      <c r="H38" s="302"/>
      <c r="I38" s="302"/>
      <c r="J38" s="302"/>
      <c r="K38" s="312"/>
      <c r="L38" s="314">
        <v>0.06591485714285715</v>
      </c>
      <c r="M38" s="303">
        <v>0.03410273469387756</v>
      </c>
      <c r="N38" s="303">
        <v>0.03833020000000001</v>
      </c>
      <c r="O38" s="302"/>
      <c r="P38" s="302">
        <v>0.04901</v>
      </c>
      <c r="Q38" s="302"/>
      <c r="R38" s="302"/>
      <c r="S38" s="302"/>
      <c r="T38" s="302"/>
      <c r="U38" s="321"/>
      <c r="V38" s="2"/>
      <c r="W38" s="2"/>
      <c r="X38" s="2"/>
      <c r="Y38" s="2"/>
      <c r="Z38" s="2"/>
      <c r="AA38" s="2"/>
    </row>
    <row r="39" spans="1:27" ht="12.75">
      <c r="A39" s="340"/>
      <c r="B39" s="314">
        <v>0.093</v>
      </c>
      <c r="C39" s="303">
        <v>0.109357142857143</v>
      </c>
      <c r="D39" s="303">
        <v>0.1471</v>
      </c>
      <c r="E39" s="302"/>
      <c r="F39" s="302">
        <v>47.21</v>
      </c>
      <c r="G39" s="302"/>
      <c r="H39" s="302"/>
      <c r="I39" s="302"/>
      <c r="J39" s="302"/>
      <c r="K39" s="312"/>
      <c r="L39" s="314">
        <v>0.06591485714285715</v>
      </c>
      <c r="M39" s="303">
        <v>0.0341027346938776</v>
      </c>
      <c r="N39" s="303">
        <v>0.03833020000000001</v>
      </c>
      <c r="O39" s="302"/>
      <c r="P39" s="302">
        <v>0.23605</v>
      </c>
      <c r="Q39" s="302"/>
      <c r="R39" s="302"/>
      <c r="S39" s="302"/>
      <c r="T39" s="302"/>
      <c r="U39" s="321"/>
      <c r="V39" s="2"/>
      <c r="W39" s="2"/>
      <c r="X39" s="2"/>
      <c r="Y39" s="2"/>
      <c r="Z39" s="2"/>
      <c r="AA39" s="2"/>
    </row>
    <row r="40" spans="1:27" ht="12.75">
      <c r="A40" s="340" t="s">
        <v>15</v>
      </c>
      <c r="B40" s="314">
        <v>0.093</v>
      </c>
      <c r="C40" s="303">
        <v>0.109357142857143</v>
      </c>
      <c r="D40" s="303">
        <v>0.1471</v>
      </c>
      <c r="E40" s="302"/>
      <c r="F40" s="303">
        <v>48.3875</v>
      </c>
      <c r="G40" s="302"/>
      <c r="H40" s="302"/>
      <c r="I40" s="302"/>
      <c r="J40" s="302">
        <v>18.11</v>
      </c>
      <c r="K40" s="312"/>
      <c r="L40" s="314">
        <v>0.06591485714285715</v>
      </c>
      <c r="M40" s="303">
        <v>0.0341027346938776</v>
      </c>
      <c r="N40" s="303">
        <v>0.03833020000000001</v>
      </c>
      <c r="O40" s="302"/>
      <c r="P40" s="303">
        <v>1.6344424999999991</v>
      </c>
      <c r="Q40" s="302"/>
      <c r="R40" s="302"/>
      <c r="S40" s="302"/>
      <c r="T40" s="302">
        <v>0.054329999999999996</v>
      </c>
      <c r="U40" s="321"/>
      <c r="V40" s="2"/>
      <c r="W40" s="2"/>
      <c r="X40" s="2"/>
      <c r="Y40" s="2"/>
      <c r="Z40" s="2"/>
      <c r="AA40" s="2"/>
    </row>
    <row r="41" spans="1:27" ht="12.75">
      <c r="A41" s="340"/>
      <c r="B41" s="314">
        <v>0.093</v>
      </c>
      <c r="C41" s="303">
        <v>0.109357142857143</v>
      </c>
      <c r="D41" s="303">
        <v>0.1471</v>
      </c>
      <c r="E41" s="302"/>
      <c r="F41" s="303">
        <v>48.831875</v>
      </c>
      <c r="G41" s="302"/>
      <c r="H41" s="302"/>
      <c r="I41" s="302"/>
      <c r="J41" s="302">
        <v>13.49</v>
      </c>
      <c r="K41" s="312"/>
      <c r="L41" s="314">
        <v>0.06591485714285715</v>
      </c>
      <c r="M41" s="303">
        <v>0.0341027346938776</v>
      </c>
      <c r="N41" s="303">
        <v>0.03833020000000001</v>
      </c>
      <c r="O41" s="302"/>
      <c r="P41" s="303">
        <v>1.563720624999998</v>
      </c>
      <c r="Q41" s="302"/>
      <c r="R41" s="302"/>
      <c r="S41" s="302"/>
      <c r="T41" s="302">
        <v>0.026980000000000004</v>
      </c>
      <c r="U41" s="321"/>
      <c r="V41" s="2"/>
      <c r="W41" s="2"/>
      <c r="X41" s="2"/>
      <c r="Y41" s="2"/>
      <c r="Z41" s="2"/>
      <c r="AA41" s="2"/>
    </row>
    <row r="42" spans="1:27" ht="12.75">
      <c r="A42" s="340" t="s">
        <v>15</v>
      </c>
      <c r="B42" s="314">
        <v>0.093</v>
      </c>
      <c r="C42" s="303">
        <v>0.109357142857143</v>
      </c>
      <c r="D42" s="303">
        <v>0.1471</v>
      </c>
      <c r="E42" s="302"/>
      <c r="F42" s="303">
        <v>48.35984375</v>
      </c>
      <c r="G42" s="302"/>
      <c r="H42" s="302"/>
      <c r="I42" s="302"/>
      <c r="J42" s="302">
        <v>18.32</v>
      </c>
      <c r="K42" s="312"/>
      <c r="L42" s="314">
        <v>0.06591485714285715</v>
      </c>
      <c r="M42" s="303">
        <v>0.0341027346938776</v>
      </c>
      <c r="N42" s="303">
        <v>0.03833020000000001</v>
      </c>
      <c r="O42" s="302"/>
      <c r="P42" s="303">
        <v>1.4457276562499968</v>
      </c>
      <c r="Q42" s="302"/>
      <c r="R42" s="302"/>
      <c r="S42" s="302"/>
      <c r="T42" s="302">
        <v>0.07328</v>
      </c>
      <c r="U42" s="321"/>
      <c r="V42" s="2"/>
      <c r="W42" s="2"/>
      <c r="X42" s="2"/>
      <c r="Y42" s="2"/>
      <c r="Z42" s="2"/>
      <c r="AA42" s="2"/>
    </row>
    <row r="43" spans="1:27" ht="12.75">
      <c r="A43" s="340"/>
      <c r="B43" s="314">
        <v>0.093</v>
      </c>
      <c r="C43" s="303">
        <v>0.109357142857143</v>
      </c>
      <c r="D43" s="303">
        <v>0.1471</v>
      </c>
      <c r="E43" s="302"/>
      <c r="F43" s="303">
        <v>48.1973046875</v>
      </c>
      <c r="G43" s="302"/>
      <c r="H43" s="302"/>
      <c r="I43" s="302"/>
      <c r="J43" s="303">
        <v>18.74</v>
      </c>
      <c r="K43" s="312"/>
      <c r="L43" s="314">
        <v>0.06591485714285715</v>
      </c>
      <c r="M43" s="303">
        <v>0.0341027346938776</v>
      </c>
      <c r="N43" s="303">
        <v>0.03833020000000001</v>
      </c>
      <c r="O43" s="302"/>
      <c r="P43" s="303">
        <v>1.7136375390624985</v>
      </c>
      <c r="Q43" s="302"/>
      <c r="R43" s="302"/>
      <c r="S43" s="302"/>
      <c r="T43" s="303">
        <v>0.05153</v>
      </c>
      <c r="U43" s="321"/>
      <c r="V43" s="2"/>
      <c r="W43" s="2"/>
      <c r="X43" s="2"/>
      <c r="Y43" s="2"/>
      <c r="Z43" s="2"/>
      <c r="AA43" s="2"/>
    </row>
    <row r="44" spans="1:27" s="10" customFormat="1" ht="12.75">
      <c r="A44" s="340" t="s">
        <v>4</v>
      </c>
      <c r="B44" s="313">
        <v>0.071</v>
      </c>
      <c r="C44" s="302">
        <v>0.081</v>
      </c>
      <c r="D44" s="302">
        <v>0.135</v>
      </c>
      <c r="E44" s="302">
        <v>0.183</v>
      </c>
      <c r="F44" s="302"/>
      <c r="G44" s="304"/>
      <c r="H44" s="302"/>
      <c r="I44" s="302"/>
      <c r="J44" s="302"/>
      <c r="K44" s="334"/>
      <c r="L44" s="313">
        <v>0.005254</v>
      </c>
      <c r="M44" s="302">
        <v>0.0020250000000000003</v>
      </c>
      <c r="N44" s="302">
        <v>0.0024300000000000003</v>
      </c>
      <c r="O44" s="302">
        <v>3.111E-05</v>
      </c>
      <c r="P44" s="302"/>
      <c r="Q44" s="302"/>
      <c r="R44" s="302"/>
      <c r="S44" s="302"/>
      <c r="T44" s="302"/>
      <c r="U44" s="321"/>
      <c r="V44" s="11"/>
      <c r="W44" s="11"/>
      <c r="X44" s="11"/>
      <c r="Y44" s="11"/>
      <c r="Z44" s="11"/>
      <c r="AA44" s="11"/>
    </row>
    <row r="45" spans="1:27" s="10" customFormat="1" ht="12.75">
      <c r="A45" s="340"/>
      <c r="B45" s="313">
        <v>0.087</v>
      </c>
      <c r="C45" s="302">
        <v>0.073</v>
      </c>
      <c r="D45" s="302">
        <v>0.128</v>
      </c>
      <c r="E45" s="302">
        <v>0.158</v>
      </c>
      <c r="F45" s="302"/>
      <c r="G45" s="304"/>
      <c r="H45" s="302"/>
      <c r="I45" s="302"/>
      <c r="J45" s="302"/>
      <c r="K45" s="334"/>
      <c r="L45" s="313">
        <v>0.002175</v>
      </c>
      <c r="M45" s="302">
        <v>0.0015329999999999999</v>
      </c>
      <c r="N45" s="302">
        <v>0.001152</v>
      </c>
      <c r="O45" s="302">
        <v>0.0017380000000000002</v>
      </c>
      <c r="P45" s="302"/>
      <c r="Q45" s="302"/>
      <c r="R45" s="302"/>
      <c r="S45" s="302"/>
      <c r="T45" s="302"/>
      <c r="U45" s="321"/>
      <c r="V45" s="11"/>
      <c r="W45" s="11"/>
      <c r="X45" s="11"/>
      <c r="Y45" s="11"/>
      <c r="Z45" s="11"/>
      <c r="AA45" s="11"/>
    </row>
    <row r="46" spans="1:27" ht="12.75">
      <c r="A46" s="340" t="s">
        <v>4</v>
      </c>
      <c r="B46" s="313">
        <v>0.085</v>
      </c>
      <c r="C46" s="302">
        <v>0.081</v>
      </c>
      <c r="D46" s="303">
        <v>0.1471</v>
      </c>
      <c r="E46" s="303">
        <v>0.18733333333333332</v>
      </c>
      <c r="F46" s="302"/>
      <c r="G46" s="302"/>
      <c r="H46" s="302"/>
      <c r="I46" s="302"/>
      <c r="J46" s="302"/>
      <c r="K46" s="334"/>
      <c r="L46" s="313">
        <v>0.004505</v>
      </c>
      <c r="M46" s="302">
        <v>0.002754</v>
      </c>
      <c r="N46" s="303">
        <v>0.03833020000000001</v>
      </c>
      <c r="O46" s="303">
        <v>0.017162518333333335</v>
      </c>
      <c r="P46" s="302"/>
      <c r="Q46" s="302"/>
      <c r="R46" s="302"/>
      <c r="S46" s="302"/>
      <c r="T46" s="302"/>
      <c r="U46" s="321"/>
      <c r="V46" s="2"/>
      <c r="W46" s="2"/>
      <c r="X46" s="2"/>
      <c r="Y46" s="2"/>
      <c r="Z46" s="2"/>
      <c r="AA46" s="2"/>
    </row>
    <row r="47" spans="1:27" s="10" customFormat="1" ht="12.75">
      <c r="A47" s="340"/>
      <c r="B47" s="313">
        <v>0.077</v>
      </c>
      <c r="C47" s="302">
        <v>0.073</v>
      </c>
      <c r="D47" s="302">
        <v>0.092</v>
      </c>
      <c r="E47" s="302">
        <v>0.192</v>
      </c>
      <c r="F47" s="302"/>
      <c r="G47" s="302"/>
      <c r="H47" s="302"/>
      <c r="I47" s="302"/>
      <c r="J47" s="302"/>
      <c r="K47" s="334"/>
      <c r="L47" s="313">
        <v>0.0033880000000000004</v>
      </c>
      <c r="M47" s="302">
        <v>0.000949</v>
      </c>
      <c r="N47" s="302">
        <v>0.00184</v>
      </c>
      <c r="O47" s="302">
        <v>0.00192</v>
      </c>
      <c r="P47" s="302"/>
      <c r="Q47" s="302"/>
      <c r="R47" s="302"/>
      <c r="S47" s="302"/>
      <c r="T47" s="302"/>
      <c r="U47" s="321"/>
      <c r="V47" s="11"/>
      <c r="W47" s="11"/>
      <c r="X47" s="11"/>
      <c r="Y47" s="11"/>
      <c r="Z47" s="11"/>
      <c r="AA47" s="11"/>
    </row>
    <row r="48" spans="1:27" ht="12.75">
      <c r="A48" s="340" t="s">
        <v>16</v>
      </c>
      <c r="B48" s="314">
        <v>0.093</v>
      </c>
      <c r="C48" s="303">
        <v>0.10935714285714283</v>
      </c>
      <c r="D48" s="303">
        <v>0.1471</v>
      </c>
      <c r="E48" s="303">
        <v>0.18733333333333332</v>
      </c>
      <c r="F48" s="303">
        <v>31.9125</v>
      </c>
      <c r="G48" s="304"/>
      <c r="H48" s="302"/>
      <c r="I48" s="302"/>
      <c r="J48" s="302"/>
      <c r="K48" s="334"/>
      <c r="L48" s="314">
        <v>0.06591485714285715</v>
      </c>
      <c r="M48" s="303">
        <v>0.03410273469387756</v>
      </c>
      <c r="N48" s="303">
        <v>0.03833020000000001</v>
      </c>
      <c r="O48" s="303">
        <v>0.017162518333333335</v>
      </c>
      <c r="P48" s="303">
        <v>2.6608875000000003</v>
      </c>
      <c r="Q48" s="302"/>
      <c r="R48" s="302"/>
      <c r="S48" s="302"/>
      <c r="T48" s="302"/>
      <c r="U48" s="321"/>
      <c r="V48" s="2"/>
      <c r="W48" s="2"/>
      <c r="X48" s="2"/>
      <c r="Y48" s="2"/>
      <c r="Z48" s="2"/>
      <c r="AA48" s="2"/>
    </row>
    <row r="49" spans="1:27" ht="12.75">
      <c r="A49" s="340"/>
      <c r="B49" s="314">
        <v>0.093</v>
      </c>
      <c r="C49" s="303">
        <v>0.10935714285714283</v>
      </c>
      <c r="D49" s="303">
        <v>0.1471</v>
      </c>
      <c r="E49" s="303">
        <v>0.18733333333333332</v>
      </c>
      <c r="F49" s="303">
        <v>31.9125</v>
      </c>
      <c r="G49" s="304"/>
      <c r="H49" s="302"/>
      <c r="I49" s="302"/>
      <c r="J49" s="302"/>
      <c r="K49" s="334"/>
      <c r="L49" s="314">
        <v>0.06591485714285715</v>
      </c>
      <c r="M49" s="303">
        <v>0.03410273469387756</v>
      </c>
      <c r="N49" s="303">
        <v>0.03833020000000001</v>
      </c>
      <c r="O49" s="303">
        <v>0.017162518333333335</v>
      </c>
      <c r="P49" s="303">
        <v>2.6608875000000003</v>
      </c>
      <c r="Q49" s="302"/>
      <c r="R49" s="302"/>
      <c r="S49" s="302"/>
      <c r="T49" s="302"/>
      <c r="U49" s="321"/>
      <c r="V49" s="2"/>
      <c r="W49" s="2"/>
      <c r="X49" s="2"/>
      <c r="Y49" s="2"/>
      <c r="Z49" s="2"/>
      <c r="AA49" s="2"/>
    </row>
    <row r="50" spans="1:27" ht="12.75">
      <c r="A50" s="340" t="s">
        <v>16</v>
      </c>
      <c r="B50" s="314">
        <v>0.093</v>
      </c>
      <c r="C50" s="303">
        <v>0.10935714285714283</v>
      </c>
      <c r="D50" s="303">
        <v>0.1471</v>
      </c>
      <c r="E50" s="303">
        <v>0.18733333333333332</v>
      </c>
      <c r="F50" s="303">
        <v>31.9125</v>
      </c>
      <c r="G50" s="304"/>
      <c r="H50" s="302"/>
      <c r="I50" s="302"/>
      <c r="J50" s="302"/>
      <c r="K50" s="334"/>
      <c r="L50" s="314">
        <v>0.06591485714285715</v>
      </c>
      <c r="M50" s="303">
        <v>0.03410273469387756</v>
      </c>
      <c r="N50" s="303">
        <v>0.03833020000000001</v>
      </c>
      <c r="O50" s="303">
        <v>0.017162518333333335</v>
      </c>
      <c r="P50" s="303">
        <v>2.6608875000000003</v>
      </c>
      <c r="Q50" s="302"/>
      <c r="R50" s="302"/>
      <c r="S50" s="302"/>
      <c r="T50" s="302"/>
      <c r="U50" s="321"/>
      <c r="V50" s="2"/>
      <c r="W50" s="2"/>
      <c r="X50" s="2"/>
      <c r="Y50" s="2"/>
      <c r="Z50" s="2"/>
      <c r="AA50" s="2"/>
    </row>
    <row r="51" spans="1:27" ht="12.75">
      <c r="A51" s="337"/>
      <c r="B51" s="314">
        <v>0.093</v>
      </c>
      <c r="C51" s="303">
        <v>0.109357142857143</v>
      </c>
      <c r="D51" s="303">
        <v>0.1471</v>
      </c>
      <c r="E51" s="303">
        <v>0.18733333333333332</v>
      </c>
      <c r="F51" s="303">
        <v>31.9125</v>
      </c>
      <c r="G51" s="304"/>
      <c r="H51" s="302"/>
      <c r="I51" s="302"/>
      <c r="J51" s="302"/>
      <c r="K51" s="334"/>
      <c r="L51" s="314">
        <v>0.06591485714285715</v>
      </c>
      <c r="M51" s="303">
        <v>0.0341027346938776</v>
      </c>
      <c r="N51" s="303">
        <v>0.03833020000000001</v>
      </c>
      <c r="O51" s="303">
        <v>0.017162518333333335</v>
      </c>
      <c r="P51" s="303">
        <v>2.6608875000000003</v>
      </c>
      <c r="Q51" s="302"/>
      <c r="R51" s="302"/>
      <c r="S51" s="302"/>
      <c r="T51" s="302"/>
      <c r="U51" s="321"/>
      <c r="V51" s="2"/>
      <c r="W51" s="2"/>
      <c r="X51" s="2"/>
      <c r="Y51" s="2"/>
      <c r="Z51" s="2"/>
      <c r="AA51" s="2"/>
    </row>
    <row r="52" spans="1:27" ht="12.75">
      <c r="A52" s="340" t="s">
        <v>5</v>
      </c>
      <c r="B52" s="314">
        <v>0.093</v>
      </c>
      <c r="C52" s="303">
        <v>0.109357142857143</v>
      </c>
      <c r="D52" s="303">
        <v>0.1471</v>
      </c>
      <c r="E52" s="303">
        <v>0.18733333333333332</v>
      </c>
      <c r="F52" s="303">
        <v>31.9125</v>
      </c>
      <c r="G52" s="305">
        <v>15.9225</v>
      </c>
      <c r="H52" s="302"/>
      <c r="I52" s="302"/>
      <c r="J52" s="302"/>
      <c r="K52" s="334"/>
      <c r="L52" s="314">
        <v>0.0659148571428572</v>
      </c>
      <c r="M52" s="303">
        <v>0.0341027346938776</v>
      </c>
      <c r="N52" s="303">
        <v>0.0383302</v>
      </c>
      <c r="O52" s="303">
        <v>0.017162518333333335</v>
      </c>
      <c r="P52" s="303">
        <v>2.6608875000000003</v>
      </c>
      <c r="Q52" s="303">
        <v>3.0078275000000003</v>
      </c>
      <c r="R52" s="302"/>
      <c r="S52" s="302"/>
      <c r="T52" s="302"/>
      <c r="U52" s="321"/>
      <c r="V52" s="2"/>
      <c r="W52" s="2"/>
      <c r="X52" s="2"/>
      <c r="Y52" s="2"/>
      <c r="Z52" s="2"/>
      <c r="AA52" s="2"/>
    </row>
    <row r="53" spans="1:27" ht="12.75">
      <c r="A53" s="340"/>
      <c r="B53" s="314">
        <v>0.093</v>
      </c>
      <c r="C53" s="303">
        <v>0.109357142857143</v>
      </c>
      <c r="D53" s="303">
        <v>0.1471</v>
      </c>
      <c r="E53" s="303">
        <v>0.18733333333333332</v>
      </c>
      <c r="F53" s="303">
        <v>31.9125</v>
      </c>
      <c r="G53" s="305">
        <v>15.9225</v>
      </c>
      <c r="H53" s="302"/>
      <c r="I53" s="302"/>
      <c r="J53" s="302"/>
      <c r="K53" s="334"/>
      <c r="L53" s="314">
        <v>0.0659148571428572</v>
      </c>
      <c r="M53" s="303">
        <v>0.0341027346938776</v>
      </c>
      <c r="N53" s="303">
        <v>0.0383302</v>
      </c>
      <c r="O53" s="303">
        <v>0.017162518333333335</v>
      </c>
      <c r="P53" s="303">
        <v>2.6608875000000003</v>
      </c>
      <c r="Q53" s="303">
        <v>3.0078275000000003</v>
      </c>
      <c r="R53" s="302"/>
      <c r="S53" s="302"/>
      <c r="T53" s="302"/>
      <c r="U53" s="321"/>
      <c r="V53" s="2"/>
      <c r="W53" s="2"/>
      <c r="X53" s="2"/>
      <c r="Y53" s="2"/>
      <c r="Z53" s="2"/>
      <c r="AA53" s="2"/>
    </row>
    <row r="54" spans="1:27" ht="12.75">
      <c r="A54" s="340" t="s">
        <v>5</v>
      </c>
      <c r="B54" s="314">
        <v>0.093</v>
      </c>
      <c r="C54" s="303">
        <v>0.109357142857143</v>
      </c>
      <c r="D54" s="303">
        <v>0.1471</v>
      </c>
      <c r="E54" s="303">
        <v>0.18733333333333332</v>
      </c>
      <c r="F54" s="303">
        <v>31.9125</v>
      </c>
      <c r="G54" s="305">
        <v>15.9225</v>
      </c>
      <c r="H54" s="302"/>
      <c r="I54" s="302"/>
      <c r="J54" s="302"/>
      <c r="K54" s="334"/>
      <c r="L54" s="314">
        <v>0.0659148571428572</v>
      </c>
      <c r="M54" s="303">
        <v>0.0341027346938776</v>
      </c>
      <c r="N54" s="303">
        <v>0.0383302</v>
      </c>
      <c r="O54" s="303">
        <v>0.017162518333333335</v>
      </c>
      <c r="P54" s="303">
        <v>2.6608875000000003</v>
      </c>
      <c r="Q54" s="303">
        <v>3.0078275000000003</v>
      </c>
      <c r="R54" s="302"/>
      <c r="S54" s="302"/>
      <c r="T54" s="302"/>
      <c r="U54" s="321"/>
      <c r="V54" s="2"/>
      <c r="W54" s="2"/>
      <c r="X54" s="2"/>
      <c r="Y54" s="2"/>
      <c r="Z54" s="2"/>
      <c r="AA54" s="2"/>
    </row>
    <row r="55" spans="1:27" ht="12.75">
      <c r="A55" s="337"/>
      <c r="B55" s="314">
        <v>0.093</v>
      </c>
      <c r="C55" s="303">
        <v>0.109357142857143</v>
      </c>
      <c r="D55" s="303">
        <v>0.1471</v>
      </c>
      <c r="E55" s="303">
        <v>0.18733333333333332</v>
      </c>
      <c r="F55" s="303">
        <v>31.9125</v>
      </c>
      <c r="G55" s="305">
        <v>15.9225</v>
      </c>
      <c r="H55" s="302"/>
      <c r="I55" s="302"/>
      <c r="J55" s="302"/>
      <c r="K55" s="334"/>
      <c r="L55" s="314">
        <v>0.0659148571428572</v>
      </c>
      <c r="M55" s="303">
        <v>0.0341027346938776</v>
      </c>
      <c r="N55" s="303">
        <v>0.0383302</v>
      </c>
      <c r="O55" s="303">
        <v>0.017162518333333335</v>
      </c>
      <c r="P55" s="303">
        <v>2.6608875000000003</v>
      </c>
      <c r="Q55" s="303">
        <v>3.0078275000000003</v>
      </c>
      <c r="R55" s="302"/>
      <c r="S55" s="302"/>
      <c r="T55" s="302"/>
      <c r="U55" s="321"/>
      <c r="V55" s="2"/>
      <c r="W55" s="2"/>
      <c r="X55" s="2"/>
      <c r="Y55" s="2"/>
      <c r="Z55" s="2"/>
      <c r="AA55" s="2"/>
    </row>
    <row r="56" spans="1:27" ht="12.75">
      <c r="A56" s="340" t="s">
        <v>19</v>
      </c>
      <c r="B56" s="314">
        <v>0.093</v>
      </c>
      <c r="C56" s="303">
        <v>0.109357142857143</v>
      </c>
      <c r="D56" s="303">
        <v>0.1471</v>
      </c>
      <c r="E56" s="303">
        <v>0.18733333333333332</v>
      </c>
      <c r="F56" s="303">
        <v>31.9125</v>
      </c>
      <c r="G56" s="305">
        <v>15.9225</v>
      </c>
      <c r="H56" s="303">
        <v>13.247777777777777</v>
      </c>
      <c r="I56" s="302"/>
      <c r="J56" s="302"/>
      <c r="K56" s="334"/>
      <c r="L56" s="314">
        <v>0.0659148571428572</v>
      </c>
      <c r="M56" s="303">
        <v>0.0341027346938776</v>
      </c>
      <c r="N56" s="303">
        <v>0.0383302</v>
      </c>
      <c r="O56" s="303">
        <v>0.017162518333333335</v>
      </c>
      <c r="P56" s="303">
        <v>2.6608875000000003</v>
      </c>
      <c r="Q56" s="303">
        <v>3.0078275000000003</v>
      </c>
      <c r="R56" s="303">
        <v>0.04263333333333333</v>
      </c>
      <c r="S56" s="302"/>
      <c r="T56" s="302"/>
      <c r="U56" s="321"/>
      <c r="V56" s="2"/>
      <c r="W56" s="2"/>
      <c r="X56" s="2"/>
      <c r="Y56" s="2"/>
      <c r="Z56" s="2"/>
      <c r="AA56" s="2"/>
    </row>
    <row r="57" spans="1:27" ht="12.75">
      <c r="A57" s="340"/>
      <c r="B57" s="314">
        <v>0.093</v>
      </c>
      <c r="C57" s="303">
        <v>0.109357142857143</v>
      </c>
      <c r="D57" s="303">
        <v>0.1471</v>
      </c>
      <c r="E57" s="303">
        <v>0.18733333333333332</v>
      </c>
      <c r="F57" s="303">
        <v>31.9125</v>
      </c>
      <c r="G57" s="305">
        <v>15.9225</v>
      </c>
      <c r="H57" s="303">
        <v>13.247777777777777</v>
      </c>
      <c r="I57" s="302"/>
      <c r="J57" s="302"/>
      <c r="K57" s="334"/>
      <c r="L57" s="314">
        <v>0.0659148571428572</v>
      </c>
      <c r="M57" s="303">
        <v>0.0341027346938776</v>
      </c>
      <c r="N57" s="303">
        <v>0.0383302</v>
      </c>
      <c r="O57" s="303">
        <v>0.017162518333333335</v>
      </c>
      <c r="P57" s="303">
        <v>2.6608875000000003</v>
      </c>
      <c r="Q57" s="303">
        <v>3.0078275000000003</v>
      </c>
      <c r="R57" s="303">
        <v>0.04263333333333333</v>
      </c>
      <c r="S57" s="302"/>
      <c r="T57" s="302"/>
      <c r="U57" s="321"/>
      <c r="V57" s="2"/>
      <c r="W57" s="2"/>
      <c r="X57" s="2"/>
      <c r="Y57" s="2"/>
      <c r="Z57" s="2"/>
      <c r="AA57" s="2"/>
    </row>
    <row r="58" spans="1:27" ht="12.75">
      <c r="A58" s="340" t="s">
        <v>19</v>
      </c>
      <c r="B58" s="314">
        <v>0.093</v>
      </c>
      <c r="C58" s="303">
        <v>0.109357142857143</v>
      </c>
      <c r="D58" s="303">
        <v>0.1471</v>
      </c>
      <c r="E58" s="303">
        <v>0.18733333333333332</v>
      </c>
      <c r="F58" s="303">
        <v>31.9125</v>
      </c>
      <c r="G58" s="305">
        <v>15.9225</v>
      </c>
      <c r="H58" s="303">
        <v>13.247777777777777</v>
      </c>
      <c r="I58" s="302"/>
      <c r="J58" s="302"/>
      <c r="K58" s="334"/>
      <c r="L58" s="314">
        <v>0.0659148571428572</v>
      </c>
      <c r="M58" s="303">
        <v>0.0341027346938776</v>
      </c>
      <c r="N58" s="303">
        <v>0.0383302</v>
      </c>
      <c r="O58" s="303">
        <v>0.017162518333333335</v>
      </c>
      <c r="P58" s="303">
        <v>2.6608875000000003</v>
      </c>
      <c r="Q58" s="303">
        <v>3.0078275000000003</v>
      </c>
      <c r="R58" s="303">
        <v>0.04263333333333333</v>
      </c>
      <c r="S58" s="302"/>
      <c r="T58" s="302"/>
      <c r="U58" s="321"/>
      <c r="V58" s="2"/>
      <c r="W58" s="2"/>
      <c r="X58" s="2"/>
      <c r="Y58" s="2"/>
      <c r="Z58" s="2"/>
      <c r="AA58" s="2"/>
    </row>
    <row r="59" spans="1:27" ht="12.75">
      <c r="A59" s="337"/>
      <c r="B59" s="314">
        <v>0.093</v>
      </c>
      <c r="C59" s="303">
        <v>0.109357142857143</v>
      </c>
      <c r="D59" s="303">
        <v>0.1471</v>
      </c>
      <c r="E59" s="303">
        <v>0.18733333333333332</v>
      </c>
      <c r="F59" s="303">
        <v>31.9125</v>
      </c>
      <c r="G59" s="305">
        <v>15.9225</v>
      </c>
      <c r="H59" s="303">
        <v>13.247777777777777</v>
      </c>
      <c r="I59" s="302"/>
      <c r="J59" s="302"/>
      <c r="K59" s="334"/>
      <c r="L59" s="314">
        <v>0.0659148571428572</v>
      </c>
      <c r="M59" s="303">
        <v>0.0341027346938776</v>
      </c>
      <c r="N59" s="303">
        <v>0.0383302</v>
      </c>
      <c r="O59" s="303">
        <v>0.017162518333333335</v>
      </c>
      <c r="P59" s="303">
        <v>2.6608875000000003</v>
      </c>
      <c r="Q59" s="303">
        <v>3.0078275000000003</v>
      </c>
      <c r="R59" s="303">
        <v>0.04263333333333333</v>
      </c>
      <c r="S59" s="302"/>
      <c r="T59" s="302"/>
      <c r="U59" s="321"/>
      <c r="V59" s="2"/>
      <c r="W59" s="2"/>
      <c r="X59" s="2"/>
      <c r="Y59" s="2"/>
      <c r="Z59" s="2"/>
      <c r="AA59" s="2"/>
    </row>
    <row r="60" spans="1:27" ht="12.75">
      <c r="A60" s="340" t="s">
        <v>17</v>
      </c>
      <c r="B60" s="314">
        <v>0.093</v>
      </c>
      <c r="C60" s="303">
        <v>0.109357142857143</v>
      </c>
      <c r="D60" s="303">
        <v>0.1471</v>
      </c>
      <c r="E60" s="303">
        <v>0.18733333333333332</v>
      </c>
      <c r="F60" s="303">
        <v>31.9125</v>
      </c>
      <c r="G60" s="304"/>
      <c r="H60" s="302"/>
      <c r="I60" s="302"/>
      <c r="J60" s="303">
        <v>12.4225</v>
      </c>
      <c r="K60" s="334"/>
      <c r="L60" s="314">
        <v>0.06591485714285715</v>
      </c>
      <c r="M60" s="303">
        <v>0.0341027346938776</v>
      </c>
      <c r="N60" s="303">
        <v>0.03833020000000001</v>
      </c>
      <c r="O60" s="303">
        <v>0.017162518333333335</v>
      </c>
      <c r="P60" s="303">
        <v>2.6608875000000003</v>
      </c>
      <c r="Q60" s="302"/>
      <c r="R60" s="302"/>
      <c r="S60" s="302"/>
      <c r="T60" s="303">
        <v>0.6197675000000005</v>
      </c>
      <c r="U60" s="321"/>
      <c r="V60" s="2"/>
      <c r="W60" s="2"/>
      <c r="X60" s="2"/>
      <c r="Y60" s="2"/>
      <c r="Z60" s="2"/>
      <c r="AA60" s="2"/>
    </row>
    <row r="61" spans="1:27" ht="12.75">
      <c r="A61" s="340"/>
      <c r="B61" s="314">
        <v>0.093</v>
      </c>
      <c r="C61" s="303">
        <v>0.109357142857143</v>
      </c>
      <c r="D61" s="303">
        <v>0.1471</v>
      </c>
      <c r="E61" s="303">
        <v>0.18733333333333332</v>
      </c>
      <c r="F61" s="303">
        <v>31.9125</v>
      </c>
      <c r="G61" s="304"/>
      <c r="H61" s="302"/>
      <c r="I61" s="302"/>
      <c r="J61" s="303">
        <v>12.4225</v>
      </c>
      <c r="K61" s="334"/>
      <c r="L61" s="314">
        <v>0.06591485714285715</v>
      </c>
      <c r="M61" s="303">
        <v>0.0341027346938776</v>
      </c>
      <c r="N61" s="303">
        <v>0.03833020000000001</v>
      </c>
      <c r="O61" s="303">
        <v>0.017162518333333335</v>
      </c>
      <c r="P61" s="303">
        <v>2.6608875000000003</v>
      </c>
      <c r="Q61" s="302"/>
      <c r="R61" s="302"/>
      <c r="S61" s="302"/>
      <c r="T61" s="303">
        <v>0.6197675000000005</v>
      </c>
      <c r="U61" s="321"/>
      <c r="V61" s="2"/>
      <c r="W61" s="2"/>
      <c r="X61" s="2"/>
      <c r="Y61" s="2"/>
      <c r="Z61" s="2"/>
      <c r="AA61" s="2"/>
    </row>
    <row r="62" spans="1:27" ht="12.75">
      <c r="A62" s="340" t="s">
        <v>17</v>
      </c>
      <c r="B62" s="314">
        <v>0.093</v>
      </c>
      <c r="C62" s="303">
        <v>0.109357142857143</v>
      </c>
      <c r="D62" s="303">
        <v>0.1471</v>
      </c>
      <c r="E62" s="303">
        <v>0.18733333333333332</v>
      </c>
      <c r="F62" s="303">
        <v>31.9125</v>
      </c>
      <c r="G62" s="304"/>
      <c r="H62" s="302"/>
      <c r="I62" s="302"/>
      <c r="J62" s="302">
        <v>11.84</v>
      </c>
      <c r="K62" s="334"/>
      <c r="L62" s="314">
        <v>0.06591485714285715</v>
      </c>
      <c r="M62" s="303">
        <v>0.0341027346938776</v>
      </c>
      <c r="N62" s="303">
        <v>0.0383302</v>
      </c>
      <c r="O62" s="303">
        <v>0.017162518333333335</v>
      </c>
      <c r="P62" s="303">
        <v>2.6608875000000003</v>
      </c>
      <c r="Q62" s="302"/>
      <c r="R62" s="302"/>
      <c r="S62" s="302"/>
      <c r="T62" s="302">
        <v>0.03552</v>
      </c>
      <c r="U62" s="321"/>
      <c r="V62" s="2"/>
      <c r="W62" s="2"/>
      <c r="X62" s="2"/>
      <c r="Y62" s="2"/>
      <c r="Z62" s="2"/>
      <c r="AA62" s="2"/>
    </row>
    <row r="63" spans="1:27" ht="12.75">
      <c r="A63" s="337"/>
      <c r="B63" s="314">
        <v>0.093</v>
      </c>
      <c r="C63" s="303">
        <v>0.109357142857143</v>
      </c>
      <c r="D63" s="303">
        <v>0.1471</v>
      </c>
      <c r="E63" s="303">
        <v>0.18733333333333332</v>
      </c>
      <c r="F63" s="303">
        <v>31.9125</v>
      </c>
      <c r="G63" s="304"/>
      <c r="H63" s="302"/>
      <c r="I63" s="302"/>
      <c r="J63" s="302">
        <v>13.005</v>
      </c>
      <c r="K63" s="334"/>
      <c r="L63" s="314">
        <v>0.0659148571428572</v>
      </c>
      <c r="M63" s="303">
        <v>0.0341027346938776</v>
      </c>
      <c r="N63" s="303">
        <v>0.0383302</v>
      </c>
      <c r="O63" s="303">
        <v>0.017162518333333335</v>
      </c>
      <c r="P63" s="303">
        <v>2.6608875000000003</v>
      </c>
      <c r="Q63" s="302"/>
      <c r="R63" s="302"/>
      <c r="S63" s="302"/>
      <c r="T63" s="302">
        <v>0.039015</v>
      </c>
      <c r="U63" s="321"/>
      <c r="V63" s="2"/>
      <c r="W63" s="2"/>
      <c r="X63" s="2"/>
      <c r="Y63" s="2"/>
      <c r="Z63" s="2"/>
      <c r="AA63" s="2"/>
    </row>
    <row r="64" spans="1:27" ht="12.75">
      <c r="A64" s="340" t="s">
        <v>18</v>
      </c>
      <c r="B64" s="314">
        <v>0.093</v>
      </c>
      <c r="C64" s="303">
        <v>0.109357142857143</v>
      </c>
      <c r="D64" s="303">
        <v>0.1471</v>
      </c>
      <c r="E64" s="303">
        <v>0.18733333333333332</v>
      </c>
      <c r="F64" s="303">
        <v>31.9125</v>
      </c>
      <c r="G64" s="305">
        <v>15.9225</v>
      </c>
      <c r="H64" s="302"/>
      <c r="I64" s="302"/>
      <c r="J64" s="302">
        <v>25.71</v>
      </c>
      <c r="K64" s="334"/>
      <c r="L64" s="314">
        <v>0.0659148571428572</v>
      </c>
      <c r="M64" s="303">
        <v>0.0341027346938776</v>
      </c>
      <c r="N64" s="303">
        <v>0.0383302</v>
      </c>
      <c r="O64" s="303">
        <v>0.017162518333333335</v>
      </c>
      <c r="P64" s="303">
        <v>2.6608875000000003</v>
      </c>
      <c r="Q64" s="303">
        <v>3.0078275000000003</v>
      </c>
      <c r="R64" s="302"/>
      <c r="S64" s="302"/>
      <c r="T64" s="302">
        <v>0.12855</v>
      </c>
      <c r="U64" s="321"/>
      <c r="V64" s="2"/>
      <c r="W64" s="2"/>
      <c r="X64" s="2"/>
      <c r="Y64" s="2"/>
      <c r="Z64" s="2"/>
      <c r="AA64" s="2"/>
    </row>
    <row r="65" spans="1:27" ht="12.75">
      <c r="A65" s="340"/>
      <c r="B65" s="314">
        <v>0.093</v>
      </c>
      <c r="C65" s="303">
        <v>0.109357142857143</v>
      </c>
      <c r="D65" s="303">
        <v>0.1471</v>
      </c>
      <c r="E65" s="303">
        <v>0.18733333333333332</v>
      </c>
      <c r="F65" s="303">
        <v>31.9125</v>
      </c>
      <c r="G65" s="305">
        <v>15.9225</v>
      </c>
      <c r="H65" s="302"/>
      <c r="I65" s="302"/>
      <c r="J65" s="302">
        <v>11.325</v>
      </c>
      <c r="K65" s="334"/>
      <c r="L65" s="314">
        <v>0.0659148571428572</v>
      </c>
      <c r="M65" s="303">
        <v>0.0341027346938776</v>
      </c>
      <c r="N65" s="303">
        <v>0.0383302</v>
      </c>
      <c r="O65" s="303">
        <v>0.017162518333333335</v>
      </c>
      <c r="P65" s="303">
        <v>2.6608875000000003</v>
      </c>
      <c r="Q65" s="303">
        <v>3.0078275000000003</v>
      </c>
      <c r="R65" s="302"/>
      <c r="S65" s="302"/>
      <c r="T65" s="302">
        <v>0.033975</v>
      </c>
      <c r="U65" s="321"/>
      <c r="V65" s="2"/>
      <c r="W65" s="2"/>
      <c r="X65" s="2"/>
      <c r="Y65" s="2"/>
      <c r="Z65" s="2"/>
      <c r="AA65" s="2"/>
    </row>
    <row r="66" spans="1:27" ht="12.75">
      <c r="A66" s="340" t="s">
        <v>18</v>
      </c>
      <c r="B66" s="314">
        <v>0.093</v>
      </c>
      <c r="C66" s="303">
        <v>0.109357142857143</v>
      </c>
      <c r="D66" s="303">
        <v>0.1471</v>
      </c>
      <c r="E66" s="303">
        <v>0.18733333333333332</v>
      </c>
      <c r="F66" s="303">
        <v>31.9125</v>
      </c>
      <c r="G66" s="305">
        <v>15.9225</v>
      </c>
      <c r="H66" s="302"/>
      <c r="I66" s="302"/>
      <c r="J66" s="302">
        <v>18.14</v>
      </c>
      <c r="K66" s="334"/>
      <c r="L66" s="314">
        <v>0.0659148571428572</v>
      </c>
      <c r="M66" s="303">
        <v>0.0341027346938776</v>
      </c>
      <c r="N66" s="303">
        <v>0.0383302</v>
      </c>
      <c r="O66" s="303">
        <v>0.017162518333333335</v>
      </c>
      <c r="P66" s="303">
        <v>2.6608875000000003</v>
      </c>
      <c r="Q66" s="303">
        <v>3.0078275000000003</v>
      </c>
      <c r="R66" s="302"/>
      <c r="S66" s="302"/>
      <c r="T66" s="302">
        <v>0.05442</v>
      </c>
      <c r="U66" s="321"/>
      <c r="V66" s="2"/>
      <c r="W66" s="2"/>
      <c r="X66" s="2"/>
      <c r="Y66" s="2"/>
      <c r="Z66" s="2"/>
      <c r="AA66" s="2"/>
    </row>
    <row r="67" spans="1:27" ht="12.75">
      <c r="A67" s="337"/>
      <c r="B67" s="314">
        <v>0.093</v>
      </c>
      <c r="C67" s="303">
        <v>0.109357142857143</v>
      </c>
      <c r="D67" s="303">
        <v>0.1471</v>
      </c>
      <c r="E67" s="303">
        <v>0.18733333333333332</v>
      </c>
      <c r="F67" s="303">
        <v>31.9125</v>
      </c>
      <c r="G67" s="305">
        <v>15.9225</v>
      </c>
      <c r="H67" s="302"/>
      <c r="I67" s="302"/>
      <c r="J67" s="302">
        <v>21.775</v>
      </c>
      <c r="K67" s="334"/>
      <c r="L67" s="314">
        <v>0.0659148571428572</v>
      </c>
      <c r="M67" s="303">
        <v>0.0341027346938776</v>
      </c>
      <c r="N67" s="303">
        <v>0.0383302</v>
      </c>
      <c r="O67" s="303">
        <v>0.017162518333333335</v>
      </c>
      <c r="P67" s="303">
        <v>2.6608875000000003</v>
      </c>
      <c r="Q67" s="303">
        <v>3.0078275000000003</v>
      </c>
      <c r="R67" s="302"/>
      <c r="S67" s="302"/>
      <c r="T67" s="302">
        <v>0.04355</v>
      </c>
      <c r="U67" s="321"/>
      <c r="V67" s="2"/>
      <c r="W67" s="2"/>
      <c r="X67" s="2"/>
      <c r="Y67" s="2"/>
      <c r="Z67" s="2"/>
      <c r="AA67" s="2"/>
    </row>
    <row r="68" spans="1:27" ht="12.75">
      <c r="A68" s="340" t="s">
        <v>20</v>
      </c>
      <c r="B68" s="314">
        <v>0.093</v>
      </c>
      <c r="C68" s="303">
        <v>0.109357142857143</v>
      </c>
      <c r="D68" s="303">
        <v>0.1471</v>
      </c>
      <c r="E68" s="303">
        <v>0.18733333333333332</v>
      </c>
      <c r="F68" s="303">
        <v>31.9125</v>
      </c>
      <c r="G68" s="305">
        <v>15.9225</v>
      </c>
      <c r="H68" s="303">
        <v>13.247777777777777</v>
      </c>
      <c r="I68" s="302"/>
      <c r="J68" s="302">
        <v>22.22</v>
      </c>
      <c r="K68" s="334"/>
      <c r="L68" s="314">
        <v>0.0659148571428572</v>
      </c>
      <c r="M68" s="303">
        <v>0.0341027346938776</v>
      </c>
      <c r="N68" s="303">
        <v>0.0383302</v>
      </c>
      <c r="O68" s="303">
        <v>0.017162518333333335</v>
      </c>
      <c r="P68" s="303">
        <v>2.6608875000000003</v>
      </c>
      <c r="Q68" s="303">
        <v>3.0078275000000003</v>
      </c>
      <c r="R68" s="303">
        <v>0.04263333333333333</v>
      </c>
      <c r="S68" s="302"/>
      <c r="T68" s="302">
        <v>0.06666</v>
      </c>
      <c r="U68" s="321"/>
      <c r="V68" s="2"/>
      <c r="W68" s="2"/>
      <c r="X68" s="2"/>
      <c r="Y68" s="2"/>
      <c r="Z68" s="2"/>
      <c r="AA68" s="2"/>
    </row>
    <row r="69" spans="1:27" ht="12.75">
      <c r="A69" s="340"/>
      <c r="B69" s="314">
        <v>0.093</v>
      </c>
      <c r="C69" s="303">
        <v>0.109357142857143</v>
      </c>
      <c r="D69" s="303">
        <v>0.1471</v>
      </c>
      <c r="E69" s="303">
        <v>0.18733333333333332</v>
      </c>
      <c r="F69" s="303">
        <v>31.9125</v>
      </c>
      <c r="G69" s="305">
        <v>15.9225</v>
      </c>
      <c r="H69" s="303">
        <v>13.247777777777777</v>
      </c>
      <c r="I69" s="302"/>
      <c r="J69" s="302">
        <v>25.89</v>
      </c>
      <c r="K69" s="334"/>
      <c r="L69" s="314">
        <v>0.0659148571428572</v>
      </c>
      <c r="M69" s="303">
        <v>0.0341027346938776</v>
      </c>
      <c r="N69" s="303">
        <v>0.0383302</v>
      </c>
      <c r="O69" s="303">
        <v>0.017162518333333335</v>
      </c>
      <c r="P69" s="303">
        <v>2.6608875000000003</v>
      </c>
      <c r="Q69" s="303">
        <v>3.0078275000000003</v>
      </c>
      <c r="R69" s="303">
        <v>0.04263333333333333</v>
      </c>
      <c r="S69" s="302"/>
      <c r="T69" s="302">
        <v>0.025890000000000003</v>
      </c>
      <c r="U69" s="321"/>
      <c r="V69" s="2"/>
      <c r="W69" s="2"/>
      <c r="X69" s="2"/>
      <c r="Y69" s="2"/>
      <c r="Z69" s="2"/>
      <c r="AA69" s="2"/>
    </row>
    <row r="70" spans="1:27" ht="12.75">
      <c r="A70" s="340" t="s">
        <v>20</v>
      </c>
      <c r="B70" s="314">
        <v>0.093</v>
      </c>
      <c r="C70" s="303">
        <v>0.109357142857143</v>
      </c>
      <c r="D70" s="303">
        <v>0.1471</v>
      </c>
      <c r="E70" s="303">
        <v>0.18733333333333332</v>
      </c>
      <c r="F70" s="303">
        <v>31.9125</v>
      </c>
      <c r="G70" s="305">
        <v>15.9225</v>
      </c>
      <c r="H70" s="303">
        <v>13.247777777777777</v>
      </c>
      <c r="I70" s="302"/>
      <c r="J70" s="302">
        <v>20.945</v>
      </c>
      <c r="K70" s="334"/>
      <c r="L70" s="314">
        <v>0.0659148571428572</v>
      </c>
      <c r="M70" s="303">
        <v>0.0341027346938776</v>
      </c>
      <c r="N70" s="303">
        <v>0.0383302</v>
      </c>
      <c r="O70" s="303">
        <v>0.017162518333333335</v>
      </c>
      <c r="P70" s="303">
        <v>2.6608875000000003</v>
      </c>
      <c r="Q70" s="303">
        <v>3.0078275000000003</v>
      </c>
      <c r="R70" s="303">
        <v>0.04263333333333333</v>
      </c>
      <c r="S70" s="302"/>
      <c r="T70" s="302">
        <v>0.041890000000000004</v>
      </c>
      <c r="U70" s="321"/>
      <c r="V70" s="2"/>
      <c r="W70" s="2"/>
      <c r="X70" s="2"/>
      <c r="Y70" s="2"/>
      <c r="Z70" s="2"/>
      <c r="AA70" s="2"/>
    </row>
    <row r="71" spans="1:27" ht="13.5" thickBot="1">
      <c r="A71" s="341"/>
      <c r="B71" s="325">
        <v>0.093</v>
      </c>
      <c r="C71" s="323">
        <v>0.109357142857143</v>
      </c>
      <c r="D71" s="323">
        <v>0.1471</v>
      </c>
      <c r="E71" s="323">
        <v>0.18733333333333332</v>
      </c>
      <c r="F71" s="323">
        <v>31.9125</v>
      </c>
      <c r="G71" s="323">
        <v>15.9225</v>
      </c>
      <c r="H71" s="323">
        <v>13.247777777777777</v>
      </c>
      <c r="I71" s="324"/>
      <c r="J71" s="324">
        <v>21.28</v>
      </c>
      <c r="K71" s="342"/>
      <c r="L71" s="325">
        <v>0.0659148571428572</v>
      </c>
      <c r="M71" s="323">
        <v>0.0341027346938776</v>
      </c>
      <c r="N71" s="323">
        <v>0.0383302</v>
      </c>
      <c r="O71" s="323">
        <v>0.017162518333333335</v>
      </c>
      <c r="P71" s="323">
        <v>2.6608875000000003</v>
      </c>
      <c r="Q71" s="323">
        <v>3.0078275000000003</v>
      </c>
      <c r="R71" s="323">
        <v>0.04263333333333333</v>
      </c>
      <c r="S71" s="324"/>
      <c r="T71" s="324">
        <v>0.02128</v>
      </c>
      <c r="U71" s="326"/>
      <c r="V71" s="2"/>
      <c r="W71" s="2"/>
      <c r="X71" s="2"/>
      <c r="Y71" s="2"/>
      <c r="Z71" s="2"/>
      <c r="AA71" s="2"/>
    </row>
    <row r="72" spans="1:27" ht="12.75">
      <c r="A72" s="346" t="s">
        <v>297</v>
      </c>
      <c r="B72" s="329"/>
      <c r="C72" s="327"/>
      <c r="D72" s="327"/>
      <c r="E72" s="327"/>
      <c r="F72" s="327"/>
      <c r="G72" s="327"/>
      <c r="H72" s="327"/>
      <c r="I72" s="328"/>
      <c r="J72" s="328"/>
      <c r="K72" s="347"/>
      <c r="L72" s="329"/>
      <c r="M72" s="327"/>
      <c r="N72" s="327"/>
      <c r="O72" s="327"/>
      <c r="P72" s="327"/>
      <c r="Q72" s="327"/>
      <c r="R72" s="327"/>
      <c r="S72" s="328"/>
      <c r="T72" s="328"/>
      <c r="U72" s="330"/>
      <c r="V72" s="2"/>
      <c r="W72" s="2"/>
      <c r="X72" s="2"/>
      <c r="Y72" s="2"/>
      <c r="Z72" s="2"/>
      <c r="AA72" s="2"/>
    </row>
    <row r="73" spans="1:27" ht="12.75">
      <c r="A73" s="340" t="s">
        <v>21</v>
      </c>
      <c r="B73" s="314">
        <v>0.093</v>
      </c>
      <c r="C73" s="303">
        <v>0.109357142857143</v>
      </c>
      <c r="D73" s="303">
        <v>0.1471</v>
      </c>
      <c r="E73" s="303">
        <v>0.18733333333333332</v>
      </c>
      <c r="F73" s="303">
        <v>31.9125</v>
      </c>
      <c r="G73" s="302">
        <v>18.98</v>
      </c>
      <c r="H73" s="303">
        <v>13.247777777777777</v>
      </c>
      <c r="I73" s="305">
        <v>7.663333333333334</v>
      </c>
      <c r="J73" s="302"/>
      <c r="K73" s="334"/>
      <c r="L73" s="314">
        <v>0.0659148571428572</v>
      </c>
      <c r="M73" s="303">
        <v>0.0341027346938776</v>
      </c>
      <c r="N73" s="303">
        <v>0.0383302</v>
      </c>
      <c r="O73" s="303">
        <v>0.017162518333333335</v>
      </c>
      <c r="P73" s="303">
        <v>2.6608875000000003</v>
      </c>
      <c r="Q73" s="302">
        <v>0.07592</v>
      </c>
      <c r="R73" s="303">
        <v>0.04263333333333333</v>
      </c>
      <c r="S73" s="305">
        <v>0.6268322222222222</v>
      </c>
      <c r="T73" s="302"/>
      <c r="U73" s="321"/>
      <c r="W73" s="2"/>
      <c r="X73" s="2"/>
      <c r="Y73" s="2"/>
      <c r="Z73" s="2"/>
      <c r="AA73" s="2"/>
    </row>
    <row r="74" spans="1:27" ht="12.75">
      <c r="A74" s="340"/>
      <c r="B74" s="314">
        <v>0.093</v>
      </c>
      <c r="C74" s="303">
        <v>0.109357142857143</v>
      </c>
      <c r="D74" s="303">
        <v>0.1471</v>
      </c>
      <c r="E74" s="303">
        <v>0.18733333333333332</v>
      </c>
      <c r="F74" s="302">
        <v>30.82</v>
      </c>
      <c r="G74" s="305">
        <v>15.9225</v>
      </c>
      <c r="H74" s="303">
        <v>13.247777777777777</v>
      </c>
      <c r="I74" s="303">
        <v>7.663333333333334</v>
      </c>
      <c r="J74" s="302"/>
      <c r="K74" s="334"/>
      <c r="L74" s="314">
        <v>0.0659148571428572</v>
      </c>
      <c r="M74" s="303">
        <v>0.0341027346938776</v>
      </c>
      <c r="N74" s="303">
        <v>0.0383302</v>
      </c>
      <c r="O74" s="303">
        <v>0.017162518333333335</v>
      </c>
      <c r="P74" s="302">
        <v>0.06164000000000001</v>
      </c>
      <c r="Q74" s="303">
        <v>3.0078275000000003</v>
      </c>
      <c r="R74" s="303">
        <v>0.04263333333333333</v>
      </c>
      <c r="S74" s="303">
        <v>0.6268322222222222</v>
      </c>
      <c r="T74" s="302"/>
      <c r="U74" s="321"/>
      <c r="W74" s="2"/>
      <c r="X74" s="2"/>
      <c r="Y74" s="2"/>
      <c r="Z74" s="2"/>
      <c r="AA74" s="2"/>
    </row>
    <row r="75" spans="1:27" ht="12.75">
      <c r="A75" s="340" t="s">
        <v>21</v>
      </c>
      <c r="B75" s="314">
        <v>0.093</v>
      </c>
      <c r="C75" s="303">
        <v>0.109357142857143</v>
      </c>
      <c r="D75" s="302">
        <v>0.129</v>
      </c>
      <c r="E75" s="302">
        <v>0.176</v>
      </c>
      <c r="F75" s="302">
        <v>27.91</v>
      </c>
      <c r="G75" s="302">
        <v>13.61</v>
      </c>
      <c r="H75" s="302">
        <v>10.42</v>
      </c>
      <c r="I75" s="302">
        <v>7.9</v>
      </c>
      <c r="J75" s="302"/>
      <c r="K75" s="334"/>
      <c r="L75" s="314">
        <v>0.0659148571428572</v>
      </c>
      <c r="M75" s="303">
        <v>0.0341027346938776</v>
      </c>
      <c r="N75" s="302">
        <v>0.0009029999999999999</v>
      </c>
      <c r="O75" s="302">
        <v>0.0028160000000000004</v>
      </c>
      <c r="P75" s="302">
        <v>0.08373</v>
      </c>
      <c r="Q75" s="302">
        <v>0.09527</v>
      </c>
      <c r="R75" s="302">
        <v>0.06251999999999999</v>
      </c>
      <c r="S75" s="302">
        <v>0.0316</v>
      </c>
      <c r="T75" s="302"/>
      <c r="U75" s="321"/>
      <c r="W75" s="2"/>
      <c r="X75" s="2"/>
      <c r="Y75" s="2"/>
      <c r="Z75" s="2"/>
      <c r="AA75" s="2"/>
    </row>
    <row r="76" spans="1:27" ht="12.75">
      <c r="A76" s="340"/>
      <c r="B76" s="313">
        <v>0.085</v>
      </c>
      <c r="C76" s="302">
        <v>0.073</v>
      </c>
      <c r="D76" s="302">
        <v>0.096</v>
      </c>
      <c r="E76" s="302">
        <v>0.209</v>
      </c>
      <c r="F76" s="302">
        <v>32.5</v>
      </c>
      <c r="G76" s="302">
        <v>12.42</v>
      </c>
      <c r="H76" s="302">
        <v>13.84</v>
      </c>
      <c r="I76" s="303">
        <v>7.663333333333334</v>
      </c>
      <c r="J76" s="302"/>
      <c r="K76" s="334"/>
      <c r="L76" s="313">
        <v>0.00289</v>
      </c>
      <c r="M76" s="302">
        <v>0.001241</v>
      </c>
      <c r="N76" s="302">
        <v>0.00432</v>
      </c>
      <c r="O76" s="302">
        <v>0.0058519999999999996</v>
      </c>
      <c r="P76" s="302">
        <v>0.1625</v>
      </c>
      <c r="Q76" s="302">
        <v>0.09936</v>
      </c>
      <c r="R76" s="302">
        <v>0.04152</v>
      </c>
      <c r="S76" s="303">
        <v>0.6268322222222222</v>
      </c>
      <c r="T76" s="302"/>
      <c r="U76" s="321"/>
      <c r="W76" s="2"/>
      <c r="X76" s="2"/>
      <c r="Y76" s="2"/>
      <c r="Z76" s="2"/>
      <c r="AA76" s="2"/>
    </row>
    <row r="77" spans="1:27" ht="12.75">
      <c r="A77" s="340" t="s">
        <v>22</v>
      </c>
      <c r="B77" s="314">
        <v>0.093</v>
      </c>
      <c r="C77" s="303">
        <v>0.109357142857143</v>
      </c>
      <c r="D77" s="303">
        <v>0.1471</v>
      </c>
      <c r="E77" s="303">
        <v>0.18733333333333332</v>
      </c>
      <c r="F77" s="303">
        <v>31.9125</v>
      </c>
      <c r="G77" s="305">
        <v>15.9225</v>
      </c>
      <c r="H77" s="303">
        <v>13.247777777777777</v>
      </c>
      <c r="I77" s="302">
        <v>6.78</v>
      </c>
      <c r="J77" s="302">
        <v>23.035</v>
      </c>
      <c r="K77" s="334"/>
      <c r="L77" s="314">
        <v>0.0659148571428572</v>
      </c>
      <c r="M77" s="303">
        <v>0.0341027346938776</v>
      </c>
      <c r="N77" s="303">
        <v>0.0383302</v>
      </c>
      <c r="O77" s="303">
        <v>0.017162518333333335</v>
      </c>
      <c r="P77" s="303">
        <v>2.6608875000000003</v>
      </c>
      <c r="Q77" s="303">
        <v>3.0078275000000003</v>
      </c>
      <c r="R77" s="303">
        <v>0.04263333333333333</v>
      </c>
      <c r="S77" s="302">
        <v>0.040679999999999994</v>
      </c>
      <c r="T77" s="302">
        <v>0.023035</v>
      </c>
      <c r="U77" s="321"/>
      <c r="W77" s="2"/>
      <c r="X77" s="2"/>
      <c r="Y77" s="2"/>
      <c r="Z77" s="2"/>
      <c r="AA77" s="2"/>
    </row>
    <row r="78" spans="1:27" ht="12.75">
      <c r="A78" s="340"/>
      <c r="B78" s="314">
        <v>0.093</v>
      </c>
      <c r="C78" s="303">
        <v>0.109357142857143</v>
      </c>
      <c r="D78" s="303">
        <v>0.1471</v>
      </c>
      <c r="E78" s="303">
        <v>0.18733333333333332</v>
      </c>
      <c r="F78" s="303">
        <v>31.9125</v>
      </c>
      <c r="G78" s="305">
        <v>15.9225</v>
      </c>
      <c r="H78" s="303">
        <v>13.247777777777777</v>
      </c>
      <c r="I78" s="303">
        <v>7.663333333333334</v>
      </c>
      <c r="J78" s="302">
        <v>21.615</v>
      </c>
      <c r="K78" s="334"/>
      <c r="L78" s="314">
        <v>0.0659148571428572</v>
      </c>
      <c r="M78" s="303">
        <v>0.0341027346938776</v>
      </c>
      <c r="N78" s="303">
        <v>0.0383302</v>
      </c>
      <c r="O78" s="303">
        <v>0.017162518333333335</v>
      </c>
      <c r="P78" s="303">
        <v>2.6608875000000003</v>
      </c>
      <c r="Q78" s="303">
        <v>3.0078275000000003</v>
      </c>
      <c r="R78" s="303">
        <v>0.04263333333333333</v>
      </c>
      <c r="S78" s="303">
        <v>0.6268322222222222</v>
      </c>
      <c r="T78" s="302">
        <v>0.12969</v>
      </c>
      <c r="U78" s="321"/>
      <c r="W78" s="2"/>
      <c r="X78" s="2"/>
      <c r="Y78" s="2"/>
      <c r="Z78" s="2"/>
      <c r="AA78" s="2"/>
    </row>
    <row r="79" spans="1:27" ht="12.75">
      <c r="A79" s="340" t="s">
        <v>22</v>
      </c>
      <c r="B79" s="313">
        <v>0.093</v>
      </c>
      <c r="C79" s="302">
        <v>0.073</v>
      </c>
      <c r="D79" s="302">
        <v>0.128</v>
      </c>
      <c r="E79" s="302">
        <v>0.206</v>
      </c>
      <c r="F79" s="302">
        <v>36.42</v>
      </c>
      <c r="G79" s="302">
        <v>18.68</v>
      </c>
      <c r="H79" s="302">
        <v>11.93</v>
      </c>
      <c r="I79" s="302">
        <v>8.31</v>
      </c>
      <c r="J79" s="302">
        <v>23.405</v>
      </c>
      <c r="K79" s="334"/>
      <c r="L79" s="313">
        <v>0.028272</v>
      </c>
      <c r="M79" s="302">
        <v>0.002263</v>
      </c>
      <c r="N79" s="302">
        <v>0.001152</v>
      </c>
      <c r="O79" s="302">
        <v>0.000618</v>
      </c>
      <c r="P79" s="302">
        <v>0.14568</v>
      </c>
      <c r="Q79" s="302">
        <v>0.13076</v>
      </c>
      <c r="R79" s="302">
        <v>0.023860000000000003</v>
      </c>
      <c r="S79" s="302">
        <v>0.041550000000000004</v>
      </c>
      <c r="T79" s="302">
        <v>0</v>
      </c>
      <c r="U79" s="321"/>
      <c r="W79" s="2"/>
      <c r="X79" s="2"/>
      <c r="Y79" s="2"/>
      <c r="Z79" s="2"/>
      <c r="AA79" s="2"/>
    </row>
    <row r="80" spans="1:27" ht="12.75">
      <c r="A80" s="340"/>
      <c r="B80" s="314">
        <v>0.093</v>
      </c>
      <c r="C80" s="303">
        <v>0.109357142857143</v>
      </c>
      <c r="D80" s="303">
        <v>0.1471</v>
      </c>
      <c r="E80" s="303">
        <v>0.18733333333333332</v>
      </c>
      <c r="F80" s="303">
        <v>31.9125</v>
      </c>
      <c r="G80" s="305">
        <v>15.9225</v>
      </c>
      <c r="H80" s="303">
        <v>13.247777777777777</v>
      </c>
      <c r="I80" s="303">
        <v>7.663333333333334</v>
      </c>
      <c r="J80" s="302">
        <v>21.29</v>
      </c>
      <c r="K80" s="334"/>
      <c r="L80" s="314">
        <v>0.0659148571428572</v>
      </c>
      <c r="M80" s="303">
        <v>0.0341027346938776</v>
      </c>
      <c r="N80" s="303">
        <v>0.0383302</v>
      </c>
      <c r="O80" s="303">
        <v>0.017162518333333335</v>
      </c>
      <c r="P80" s="303">
        <v>2.6608875000000003</v>
      </c>
      <c r="Q80" s="303">
        <v>3.0078275000000003</v>
      </c>
      <c r="R80" s="303">
        <v>0.04263333333333333</v>
      </c>
      <c r="S80" s="303">
        <v>0.6268322222222222</v>
      </c>
      <c r="T80" s="302">
        <v>0.04258</v>
      </c>
      <c r="U80" s="321"/>
      <c r="W80" s="2"/>
      <c r="X80" s="2"/>
      <c r="Y80" s="2"/>
      <c r="Z80" s="2"/>
      <c r="AA80" s="2"/>
    </row>
    <row r="81" spans="1:27" ht="12.75">
      <c r="A81" s="340" t="s">
        <v>23</v>
      </c>
      <c r="B81" s="314">
        <v>0.093</v>
      </c>
      <c r="C81" s="303">
        <v>0.109357142857143</v>
      </c>
      <c r="D81" s="303">
        <v>0.1471</v>
      </c>
      <c r="E81" s="303">
        <v>0.18733333333333332</v>
      </c>
      <c r="F81" s="303">
        <v>31.9125</v>
      </c>
      <c r="G81" s="305">
        <v>15.9225</v>
      </c>
      <c r="H81" s="303">
        <v>13.247777777777777</v>
      </c>
      <c r="I81" s="303">
        <v>7.663333333333334</v>
      </c>
      <c r="J81" s="302">
        <v>22.285</v>
      </c>
      <c r="K81" s="312">
        <v>2.535</v>
      </c>
      <c r="L81" s="314">
        <v>0.0659148571428572</v>
      </c>
      <c r="M81" s="303">
        <v>0.0341027346938776</v>
      </c>
      <c r="N81" s="303">
        <v>0.0383302</v>
      </c>
      <c r="O81" s="303">
        <v>0.017162518333333335</v>
      </c>
      <c r="P81" s="303">
        <v>2.6608875000000003</v>
      </c>
      <c r="Q81" s="303">
        <v>3.0078275000000003</v>
      </c>
      <c r="R81" s="303">
        <v>0.04263333333333333</v>
      </c>
      <c r="S81" s="303">
        <v>0.6268322222222222</v>
      </c>
      <c r="T81" s="302">
        <v>0.04457</v>
      </c>
      <c r="U81" s="321">
        <v>0.00507</v>
      </c>
      <c r="W81" s="2"/>
      <c r="X81" s="2"/>
      <c r="Y81" s="2"/>
      <c r="Z81" s="2"/>
      <c r="AA81" s="2"/>
    </row>
    <row r="82" spans="1:27" ht="12.75">
      <c r="A82" s="340"/>
      <c r="B82" s="314">
        <v>0.093</v>
      </c>
      <c r="C82" s="303">
        <v>0.109357142857143</v>
      </c>
      <c r="D82" s="303">
        <v>0.1471</v>
      </c>
      <c r="E82" s="303">
        <v>0.187333333333333</v>
      </c>
      <c r="F82" s="303">
        <v>31.9125</v>
      </c>
      <c r="G82" s="305">
        <v>15.9225</v>
      </c>
      <c r="H82" s="303">
        <v>13.2477777777778</v>
      </c>
      <c r="I82" s="303">
        <v>7.663333333333334</v>
      </c>
      <c r="J82" s="302">
        <v>16.24</v>
      </c>
      <c r="K82" s="312">
        <v>2.795</v>
      </c>
      <c r="L82" s="314">
        <v>0.0659148571428572</v>
      </c>
      <c r="M82" s="303">
        <v>0.0341027346938776</v>
      </c>
      <c r="N82" s="303">
        <v>0.0383302</v>
      </c>
      <c r="O82" s="303">
        <v>0.0171625183333333</v>
      </c>
      <c r="P82" s="303">
        <v>2.6608875</v>
      </c>
      <c r="Q82" s="303">
        <v>3.0078275</v>
      </c>
      <c r="R82" s="303">
        <v>0.0426333333333333</v>
      </c>
      <c r="S82" s="303">
        <v>0.6268322222222222</v>
      </c>
      <c r="T82" s="302">
        <v>0.06495999999999999</v>
      </c>
      <c r="U82" s="321">
        <v>0.027950000000000003</v>
      </c>
      <c r="W82" s="2"/>
      <c r="X82" s="2"/>
      <c r="Y82" s="2"/>
      <c r="Z82" s="2"/>
      <c r="AA82" s="2"/>
    </row>
    <row r="83" spans="1:27" ht="12.75">
      <c r="A83" s="340" t="s">
        <v>23</v>
      </c>
      <c r="B83" s="314">
        <v>0.093</v>
      </c>
      <c r="C83" s="303">
        <v>0.109357142857143</v>
      </c>
      <c r="D83" s="303">
        <v>0.1471</v>
      </c>
      <c r="E83" s="303">
        <v>0.187333333333333</v>
      </c>
      <c r="F83" s="303">
        <v>31.9125</v>
      </c>
      <c r="G83" s="305">
        <v>15.9225</v>
      </c>
      <c r="H83" s="303">
        <v>13.2477777777778</v>
      </c>
      <c r="I83" s="303">
        <v>7.663333333333334</v>
      </c>
      <c r="J83" s="302">
        <v>20.015</v>
      </c>
      <c r="K83" s="312">
        <v>2.675</v>
      </c>
      <c r="L83" s="314">
        <v>0.0659148571428572</v>
      </c>
      <c r="M83" s="303">
        <v>0.0341027346938776</v>
      </c>
      <c r="N83" s="303">
        <v>0.0383302</v>
      </c>
      <c r="O83" s="303">
        <v>0.0171625183333333</v>
      </c>
      <c r="P83" s="303">
        <v>2.6608875</v>
      </c>
      <c r="Q83" s="303">
        <v>3.0078275</v>
      </c>
      <c r="R83" s="303">
        <v>0.0426333333333333</v>
      </c>
      <c r="S83" s="303">
        <v>0.6268322222222222</v>
      </c>
      <c r="T83" s="302">
        <v>0.060045</v>
      </c>
      <c r="U83" s="321">
        <v>0.010700000000000001</v>
      </c>
      <c r="W83" s="2"/>
      <c r="X83" s="2"/>
      <c r="Y83" s="2"/>
      <c r="Z83" s="2"/>
      <c r="AA83" s="2"/>
    </row>
    <row r="84" spans="1:27" ht="12.75">
      <c r="A84" s="337"/>
      <c r="B84" s="314">
        <v>0.093</v>
      </c>
      <c r="C84" s="303">
        <v>0.109357142857143</v>
      </c>
      <c r="D84" s="303">
        <v>0.1471</v>
      </c>
      <c r="E84" s="303">
        <v>0.187333333333333</v>
      </c>
      <c r="F84" s="303">
        <v>31.9125</v>
      </c>
      <c r="G84" s="305">
        <v>15.9225</v>
      </c>
      <c r="H84" s="303">
        <v>13.2477777777778</v>
      </c>
      <c r="I84" s="303">
        <v>7.663333333333334</v>
      </c>
      <c r="J84" s="302">
        <v>18.65</v>
      </c>
      <c r="K84" s="312">
        <v>2.785</v>
      </c>
      <c r="L84" s="314">
        <v>0.0659148571428572</v>
      </c>
      <c r="M84" s="303">
        <v>0.0341027346938776</v>
      </c>
      <c r="N84" s="303">
        <v>0.0383302</v>
      </c>
      <c r="O84" s="303">
        <v>0.0171625183333333</v>
      </c>
      <c r="P84" s="303">
        <v>2.6608875</v>
      </c>
      <c r="Q84" s="303">
        <v>3.0078275</v>
      </c>
      <c r="R84" s="303">
        <v>0.0426333333333333</v>
      </c>
      <c r="S84" s="303">
        <v>0.6268322222222222</v>
      </c>
      <c r="T84" s="302">
        <v>0.0373</v>
      </c>
      <c r="U84" s="321">
        <v>0.02228</v>
      </c>
      <c r="W84" s="2"/>
      <c r="X84" s="2"/>
      <c r="Y84" s="2"/>
      <c r="Z84" s="2"/>
      <c r="AA84" s="2"/>
    </row>
    <row r="85" spans="1:27" ht="12.75">
      <c r="A85" s="337"/>
      <c r="B85" s="313"/>
      <c r="C85" s="302"/>
      <c r="D85" s="302"/>
      <c r="E85" s="302"/>
      <c r="F85" s="302"/>
      <c r="G85" s="302"/>
      <c r="H85" s="302"/>
      <c r="I85" s="302"/>
      <c r="J85" s="302"/>
      <c r="K85" s="343"/>
      <c r="L85" s="313"/>
      <c r="M85" s="302"/>
      <c r="N85" s="302"/>
      <c r="O85" s="302"/>
      <c r="P85" s="302"/>
      <c r="Q85" s="302"/>
      <c r="R85" s="302"/>
      <c r="S85" s="302"/>
      <c r="T85" s="302"/>
      <c r="U85" s="321"/>
      <c r="V85" s="10"/>
      <c r="W85" s="11"/>
      <c r="X85" s="11"/>
      <c r="Y85" s="11"/>
      <c r="Z85" s="11"/>
      <c r="AA85" s="11"/>
    </row>
    <row r="86" spans="1:27" ht="12.75">
      <c r="A86" s="348" t="s">
        <v>32</v>
      </c>
      <c r="B86" s="318"/>
      <c r="C86" s="317"/>
      <c r="D86" s="317"/>
      <c r="E86" s="317"/>
      <c r="F86" s="317"/>
      <c r="G86" s="317"/>
      <c r="H86" s="317"/>
      <c r="I86" s="317"/>
      <c r="J86" s="317"/>
      <c r="K86" s="344"/>
      <c r="L86" s="318"/>
      <c r="M86" s="317"/>
      <c r="N86" s="317"/>
      <c r="O86" s="317"/>
      <c r="P86" s="317"/>
      <c r="Q86" s="317"/>
      <c r="R86" s="317"/>
      <c r="S86" s="317"/>
      <c r="T86" s="317"/>
      <c r="U86" s="322"/>
      <c r="V86" s="10"/>
      <c r="W86" s="11"/>
      <c r="X86" s="11"/>
      <c r="Y86" s="11"/>
      <c r="Z86" s="11"/>
      <c r="AA86" s="11"/>
    </row>
    <row r="87" spans="1:27" ht="12.75">
      <c r="A87" s="340" t="s">
        <v>7</v>
      </c>
      <c r="B87" s="314">
        <v>0.3008181818181818</v>
      </c>
      <c r="C87" s="302"/>
      <c r="D87" s="302"/>
      <c r="E87" s="302"/>
      <c r="F87" s="302"/>
      <c r="G87" s="302"/>
      <c r="H87" s="302"/>
      <c r="I87" s="302"/>
      <c r="J87" s="302"/>
      <c r="K87" s="343"/>
      <c r="L87" s="313">
        <v>0.06238281175390266</v>
      </c>
      <c r="M87" s="302"/>
      <c r="N87" s="302"/>
      <c r="O87" s="302"/>
      <c r="P87" s="302"/>
      <c r="Q87" s="302"/>
      <c r="R87" s="302"/>
      <c r="S87" s="302"/>
      <c r="T87" s="302"/>
      <c r="U87" s="321"/>
      <c r="W87" s="2"/>
      <c r="X87" s="2"/>
      <c r="Y87" s="2"/>
      <c r="Z87" s="2"/>
      <c r="AA87" s="2"/>
    </row>
    <row r="88" spans="1:27" ht="12.75">
      <c r="A88" s="340"/>
      <c r="B88" s="313">
        <v>0.237</v>
      </c>
      <c r="C88" s="302"/>
      <c r="D88" s="302"/>
      <c r="E88" s="302"/>
      <c r="F88" s="302"/>
      <c r="G88" s="302"/>
      <c r="H88" s="302"/>
      <c r="I88" s="302"/>
      <c r="J88" s="302"/>
      <c r="K88" s="343"/>
      <c r="L88" s="313">
        <v>0.007347</v>
      </c>
      <c r="M88" s="302"/>
      <c r="N88" s="302"/>
      <c r="O88" s="302"/>
      <c r="P88" s="302"/>
      <c r="Q88" s="302"/>
      <c r="R88" s="302"/>
      <c r="S88" s="302"/>
      <c r="T88" s="302"/>
      <c r="U88" s="321"/>
      <c r="W88" s="2"/>
      <c r="X88" s="2"/>
      <c r="Y88" s="2"/>
      <c r="Z88" s="2"/>
      <c r="AA88" s="2"/>
    </row>
    <row r="89" spans="1:27" ht="12.75">
      <c r="A89" s="340" t="s">
        <v>8</v>
      </c>
      <c r="B89" s="314">
        <v>0.3008181818181818</v>
      </c>
      <c r="C89" s="302"/>
      <c r="D89" s="302"/>
      <c r="E89" s="302"/>
      <c r="F89" s="302">
        <v>3.446</v>
      </c>
      <c r="G89" s="302"/>
      <c r="H89" s="302"/>
      <c r="I89" s="302"/>
      <c r="J89" s="302"/>
      <c r="K89" s="343"/>
      <c r="L89" s="313">
        <v>0.06238281175390266</v>
      </c>
      <c r="M89" s="302"/>
      <c r="N89" s="302"/>
      <c r="O89" s="302"/>
      <c r="P89" s="302">
        <v>0.027568000000000002</v>
      </c>
      <c r="Q89" s="302"/>
      <c r="R89" s="302"/>
      <c r="S89" s="302"/>
      <c r="T89" s="302"/>
      <c r="U89" s="321"/>
      <c r="W89" s="2"/>
      <c r="X89" s="2"/>
      <c r="Y89" s="2"/>
      <c r="Z89" s="2"/>
      <c r="AA89" s="2"/>
    </row>
    <row r="90" spans="1:27" ht="12.75">
      <c r="A90" s="349"/>
      <c r="B90" s="314">
        <v>0.3008181818181818</v>
      </c>
      <c r="C90" s="302"/>
      <c r="D90" s="302"/>
      <c r="E90" s="302"/>
      <c r="F90" s="302">
        <v>2.845</v>
      </c>
      <c r="G90" s="302"/>
      <c r="H90" s="302"/>
      <c r="I90" s="302"/>
      <c r="J90" s="302"/>
      <c r="K90" s="343"/>
      <c r="L90" s="313">
        <v>0.06238281175390266</v>
      </c>
      <c r="M90" s="302"/>
      <c r="N90" s="302"/>
      <c r="O90" s="302"/>
      <c r="P90" s="302">
        <v>0.008535000000000001</v>
      </c>
      <c r="Q90" s="302"/>
      <c r="R90" s="302"/>
      <c r="S90" s="302"/>
      <c r="T90" s="302"/>
      <c r="U90" s="321"/>
      <c r="W90" s="2"/>
      <c r="X90" s="2"/>
      <c r="Y90" s="2"/>
      <c r="Z90" s="2"/>
      <c r="AA90" s="2"/>
    </row>
    <row r="91" spans="1:27" ht="12.75">
      <c r="A91" s="340" t="s">
        <v>9</v>
      </c>
      <c r="B91" s="314">
        <v>0.3008181818181818</v>
      </c>
      <c r="C91" s="302"/>
      <c r="D91" s="302"/>
      <c r="E91" s="302"/>
      <c r="F91" s="303">
        <v>3.1455</v>
      </c>
      <c r="G91" s="302"/>
      <c r="H91" s="302"/>
      <c r="I91" s="302"/>
      <c r="J91" s="302">
        <v>7.591</v>
      </c>
      <c r="K91" s="312"/>
      <c r="L91" s="313">
        <v>0.06238281175390266</v>
      </c>
      <c r="M91" s="302"/>
      <c r="N91" s="302"/>
      <c r="O91" s="302"/>
      <c r="P91" s="303">
        <v>0.3185515</v>
      </c>
      <c r="Q91" s="302"/>
      <c r="R91" s="302"/>
      <c r="S91" s="302"/>
      <c r="T91" s="302">
        <v>0.007591000000000001</v>
      </c>
      <c r="U91" s="321"/>
      <c r="W91" s="2"/>
      <c r="X91" s="2"/>
      <c r="Y91" s="2"/>
      <c r="Z91" s="2"/>
      <c r="AA91" s="2"/>
    </row>
    <row r="92" spans="1:27" ht="12.75">
      <c r="A92" s="349"/>
      <c r="B92" s="314">
        <v>0.3008181818181818</v>
      </c>
      <c r="C92" s="302"/>
      <c r="D92" s="302"/>
      <c r="E92" s="302"/>
      <c r="F92" s="303">
        <v>3.1455</v>
      </c>
      <c r="G92" s="302"/>
      <c r="H92" s="302"/>
      <c r="I92" s="302"/>
      <c r="J92" s="302">
        <v>10.54</v>
      </c>
      <c r="K92" s="312"/>
      <c r="L92" s="313">
        <v>0.06238281175390266</v>
      </c>
      <c r="M92" s="302"/>
      <c r="N92" s="302"/>
      <c r="O92" s="302"/>
      <c r="P92" s="303">
        <v>0.3185515</v>
      </c>
      <c r="Q92" s="302"/>
      <c r="R92" s="302"/>
      <c r="S92" s="302"/>
      <c r="T92" s="302">
        <v>0.06323999999999999</v>
      </c>
      <c r="U92" s="321"/>
      <c r="W92" s="2"/>
      <c r="X92" s="2"/>
      <c r="Y92" s="2"/>
      <c r="Z92" s="2"/>
      <c r="AA92" s="2"/>
    </row>
    <row r="93" spans="1:27" ht="12.75">
      <c r="A93" s="340" t="s">
        <v>10</v>
      </c>
      <c r="B93" s="313">
        <v>0.25</v>
      </c>
      <c r="C93" s="303">
        <v>0.7368571428571429</v>
      </c>
      <c r="D93" s="302"/>
      <c r="E93" s="302"/>
      <c r="F93" s="302"/>
      <c r="G93" s="302"/>
      <c r="H93" s="302"/>
      <c r="I93" s="302"/>
      <c r="J93" s="302"/>
      <c r="K93" s="312"/>
      <c r="L93" s="313">
        <v>0.00475</v>
      </c>
      <c r="M93" s="303">
        <v>0.12334702040816325</v>
      </c>
      <c r="N93" s="302"/>
      <c r="O93" s="302"/>
      <c r="P93" s="302"/>
      <c r="Q93" s="302"/>
      <c r="R93" s="302"/>
      <c r="S93" s="302"/>
      <c r="T93" s="302"/>
      <c r="U93" s="321"/>
      <c r="W93" s="2"/>
      <c r="X93" s="2"/>
      <c r="Y93" s="2"/>
      <c r="Z93" s="2"/>
      <c r="AA93" s="2"/>
    </row>
    <row r="94" spans="1:27" s="10" customFormat="1" ht="12.75">
      <c r="A94" s="337"/>
      <c r="B94" s="313">
        <v>0.191</v>
      </c>
      <c r="C94" s="302">
        <v>0.769</v>
      </c>
      <c r="D94" s="302"/>
      <c r="E94" s="302"/>
      <c r="F94" s="302"/>
      <c r="G94" s="302"/>
      <c r="H94" s="302"/>
      <c r="I94" s="302"/>
      <c r="J94" s="302"/>
      <c r="K94" s="312"/>
      <c r="L94" s="313">
        <v>0.0022919999999999998</v>
      </c>
      <c r="M94" s="302">
        <v>0.059213</v>
      </c>
      <c r="N94" s="302"/>
      <c r="O94" s="302"/>
      <c r="P94" s="302"/>
      <c r="Q94" s="302"/>
      <c r="R94" s="302"/>
      <c r="S94" s="302"/>
      <c r="T94" s="302"/>
      <c r="U94" s="321"/>
      <c r="W94" s="11"/>
      <c r="X94" s="11"/>
      <c r="Y94" s="11"/>
      <c r="Z94" s="11"/>
      <c r="AA94" s="11"/>
    </row>
    <row r="95" spans="1:27" ht="12.75">
      <c r="A95" s="340" t="s">
        <v>11</v>
      </c>
      <c r="B95" s="314">
        <v>0.3008181818181818</v>
      </c>
      <c r="C95" s="303">
        <v>0.7368571428571429</v>
      </c>
      <c r="D95" s="302"/>
      <c r="E95" s="302"/>
      <c r="F95" s="302">
        <v>31.35</v>
      </c>
      <c r="G95" s="302"/>
      <c r="H95" s="302"/>
      <c r="I95" s="302"/>
      <c r="J95" s="302"/>
      <c r="K95" s="312"/>
      <c r="L95" s="314">
        <v>0.06238281175390266</v>
      </c>
      <c r="M95" s="303">
        <v>0.12334702040816325</v>
      </c>
      <c r="N95" s="302"/>
      <c r="O95" s="302"/>
      <c r="P95" s="302">
        <v>0.0627</v>
      </c>
      <c r="Q95" s="302"/>
      <c r="R95" s="302"/>
      <c r="S95" s="302"/>
      <c r="T95" s="302"/>
      <c r="U95" s="321"/>
      <c r="W95" s="2"/>
      <c r="X95" s="2"/>
      <c r="Y95" s="2"/>
      <c r="Z95" s="2"/>
      <c r="AA95" s="2"/>
    </row>
    <row r="96" spans="1:27" ht="12.75">
      <c r="A96" s="337"/>
      <c r="B96" s="314">
        <v>0.3008181818181818</v>
      </c>
      <c r="C96" s="303">
        <v>0.7368571428571429</v>
      </c>
      <c r="D96" s="302"/>
      <c r="E96" s="302"/>
      <c r="F96" s="302">
        <v>34.84</v>
      </c>
      <c r="G96" s="302"/>
      <c r="H96" s="302"/>
      <c r="I96" s="302"/>
      <c r="J96" s="302"/>
      <c r="K96" s="312"/>
      <c r="L96" s="314">
        <v>0.06238281175390266</v>
      </c>
      <c r="M96" s="303">
        <v>0.12334702040816325</v>
      </c>
      <c r="N96" s="302"/>
      <c r="O96" s="302"/>
      <c r="P96" s="302">
        <v>0.03484</v>
      </c>
      <c r="Q96" s="302"/>
      <c r="R96" s="302"/>
      <c r="S96" s="302"/>
      <c r="T96" s="302"/>
      <c r="U96" s="321"/>
      <c r="W96" s="2"/>
      <c r="X96" s="2"/>
      <c r="Y96" s="2"/>
      <c r="Z96" s="2"/>
      <c r="AA96" s="2"/>
    </row>
    <row r="97" spans="1:27" ht="12.75">
      <c r="A97" s="340" t="s">
        <v>12</v>
      </c>
      <c r="B97" s="314">
        <v>0.3008181818181818</v>
      </c>
      <c r="C97" s="303">
        <v>0.7368571428571429</v>
      </c>
      <c r="D97" s="302"/>
      <c r="E97" s="302"/>
      <c r="F97" s="303">
        <v>33.095</v>
      </c>
      <c r="G97" s="302"/>
      <c r="H97" s="302"/>
      <c r="I97" s="302"/>
      <c r="J97" s="302">
        <v>4.429</v>
      </c>
      <c r="K97" s="312"/>
      <c r="L97" s="314">
        <v>0.06238281175390266</v>
      </c>
      <c r="M97" s="303">
        <v>0.12334702040816325</v>
      </c>
      <c r="N97" s="302"/>
      <c r="O97" s="302"/>
      <c r="P97" s="303">
        <v>1.793770000000001</v>
      </c>
      <c r="Q97" s="302"/>
      <c r="R97" s="302"/>
      <c r="S97" s="302"/>
      <c r="T97" s="302">
        <v>0.013287</v>
      </c>
      <c r="U97" s="321"/>
      <c r="W97" s="2"/>
      <c r="X97" s="2"/>
      <c r="Y97" s="2"/>
      <c r="Z97" s="2"/>
      <c r="AA97" s="2"/>
    </row>
    <row r="98" spans="1:27" ht="12.75">
      <c r="A98" s="337"/>
      <c r="B98" s="314">
        <v>0.3008181818181818</v>
      </c>
      <c r="C98" s="303">
        <v>0.7368571428571429</v>
      </c>
      <c r="D98" s="302"/>
      <c r="E98" s="302"/>
      <c r="F98" s="303">
        <v>33.095</v>
      </c>
      <c r="G98" s="302"/>
      <c r="H98" s="302"/>
      <c r="I98" s="302"/>
      <c r="J98" s="302">
        <v>3.219</v>
      </c>
      <c r="K98" s="312"/>
      <c r="L98" s="314">
        <v>0.06238281175390266</v>
      </c>
      <c r="M98" s="303">
        <v>0.12334702040816325</v>
      </c>
      <c r="N98" s="302"/>
      <c r="O98" s="302"/>
      <c r="P98" s="303">
        <v>1.793770000000001</v>
      </c>
      <c r="Q98" s="302"/>
      <c r="R98" s="302"/>
      <c r="S98" s="302"/>
      <c r="T98" s="302">
        <v>0.009656999999999999</v>
      </c>
      <c r="U98" s="321"/>
      <c r="W98" s="2"/>
      <c r="X98" s="2"/>
      <c r="Y98" s="2"/>
      <c r="Z98" s="2"/>
      <c r="AA98" s="2"/>
    </row>
    <row r="99" spans="1:27" ht="12.75">
      <c r="A99" s="340" t="s">
        <v>13</v>
      </c>
      <c r="B99" s="313">
        <v>0.306</v>
      </c>
      <c r="C99" s="303">
        <v>0.7368571428571429</v>
      </c>
      <c r="D99" s="302">
        <v>0.515</v>
      </c>
      <c r="E99" s="302"/>
      <c r="F99" s="302"/>
      <c r="G99" s="302"/>
      <c r="H99" s="302"/>
      <c r="I99" s="302"/>
      <c r="J99" s="302"/>
      <c r="K99" s="312"/>
      <c r="L99" s="313">
        <v>0.025398</v>
      </c>
      <c r="M99" s="303">
        <v>0.12334702040816325</v>
      </c>
      <c r="N99" s="302">
        <v>0.0036049999999999997</v>
      </c>
      <c r="O99" s="302"/>
      <c r="P99" s="302"/>
      <c r="Q99" s="302"/>
      <c r="R99" s="302"/>
      <c r="S99" s="302"/>
      <c r="T99" s="302"/>
      <c r="U99" s="321"/>
      <c r="W99" s="2"/>
      <c r="X99" s="2"/>
      <c r="Y99" s="2"/>
      <c r="Z99" s="2"/>
      <c r="AA99" s="2"/>
    </row>
    <row r="100" spans="1:27" ht="12.75">
      <c r="A100" s="337"/>
      <c r="B100" s="314">
        <v>0.3008181818181818</v>
      </c>
      <c r="C100" s="303">
        <v>0.7368571428571429</v>
      </c>
      <c r="D100" s="302">
        <v>0.594</v>
      </c>
      <c r="E100" s="302"/>
      <c r="F100" s="302"/>
      <c r="G100" s="302"/>
      <c r="H100" s="302"/>
      <c r="I100" s="302"/>
      <c r="J100" s="302"/>
      <c r="K100" s="312"/>
      <c r="L100" s="314">
        <v>0.06238281175390266</v>
      </c>
      <c r="M100" s="303">
        <v>0.12334702040816325</v>
      </c>
      <c r="N100" s="302">
        <v>0.00297</v>
      </c>
      <c r="O100" s="302"/>
      <c r="P100" s="302"/>
      <c r="Q100" s="302"/>
      <c r="R100" s="302"/>
      <c r="S100" s="302"/>
      <c r="T100" s="302"/>
      <c r="U100" s="321"/>
      <c r="W100" s="2"/>
      <c r="X100" s="2"/>
      <c r="Y100" s="2"/>
      <c r="Z100" s="2"/>
      <c r="AA100" s="2"/>
    </row>
    <row r="101" spans="1:27" ht="12.75">
      <c r="A101" s="340" t="s">
        <v>14</v>
      </c>
      <c r="B101" s="314">
        <v>0.3008181818181818</v>
      </c>
      <c r="C101" s="303">
        <v>0.7368571428571429</v>
      </c>
      <c r="D101" s="303">
        <v>0.5031111111111111</v>
      </c>
      <c r="E101" s="302"/>
      <c r="F101" s="302">
        <v>59.97</v>
      </c>
      <c r="G101" s="302"/>
      <c r="H101" s="302"/>
      <c r="I101" s="302"/>
      <c r="J101" s="302"/>
      <c r="K101" s="312"/>
      <c r="L101" s="314">
        <v>0.06238281175390266</v>
      </c>
      <c r="M101" s="303">
        <v>0.12334702040816325</v>
      </c>
      <c r="N101" s="303">
        <v>0.07958398765432098</v>
      </c>
      <c r="O101" s="302"/>
      <c r="P101" s="302">
        <v>0.17991</v>
      </c>
      <c r="Q101" s="302"/>
      <c r="R101" s="302"/>
      <c r="S101" s="302"/>
      <c r="T101" s="302"/>
      <c r="U101" s="321"/>
      <c r="W101" s="2"/>
      <c r="X101" s="2"/>
      <c r="Y101" s="2"/>
      <c r="Z101" s="2"/>
      <c r="AA101" s="2"/>
    </row>
    <row r="102" spans="1:27" ht="12.75">
      <c r="A102" s="337"/>
      <c r="B102" s="314">
        <v>0.3008181818181818</v>
      </c>
      <c r="C102" s="303">
        <v>0.7368571428571429</v>
      </c>
      <c r="D102" s="303">
        <v>0.5031111111111111</v>
      </c>
      <c r="E102" s="302"/>
      <c r="F102" s="302">
        <v>56.54</v>
      </c>
      <c r="G102" s="302"/>
      <c r="H102" s="302"/>
      <c r="I102" s="302"/>
      <c r="J102" s="302"/>
      <c r="K102" s="312"/>
      <c r="L102" s="314">
        <v>0.06238281175390266</v>
      </c>
      <c r="M102" s="303">
        <v>0.12334702040816325</v>
      </c>
      <c r="N102" s="303">
        <v>0.07958398765432098</v>
      </c>
      <c r="O102" s="302"/>
      <c r="P102" s="302">
        <v>0.05654</v>
      </c>
      <c r="Q102" s="302"/>
      <c r="R102" s="302"/>
      <c r="S102" s="302"/>
      <c r="T102" s="302"/>
      <c r="U102" s="321"/>
      <c r="W102" s="2"/>
      <c r="X102" s="2"/>
      <c r="Y102" s="2"/>
      <c r="Z102" s="2"/>
      <c r="AA102" s="2"/>
    </row>
    <row r="103" spans="1:27" ht="12.75">
      <c r="A103" s="340" t="s">
        <v>15</v>
      </c>
      <c r="B103" s="314">
        <v>0.3008181818181818</v>
      </c>
      <c r="C103" s="303">
        <v>0.7368571428571429</v>
      </c>
      <c r="D103" s="303">
        <v>0.5031111111111111</v>
      </c>
      <c r="E103" s="302"/>
      <c r="F103" s="303">
        <v>58.255</v>
      </c>
      <c r="G103" s="302"/>
      <c r="H103" s="302"/>
      <c r="I103" s="302"/>
      <c r="J103" s="302">
        <v>5.416</v>
      </c>
      <c r="K103" s="312"/>
      <c r="L103" s="314">
        <v>0.06238281175390266</v>
      </c>
      <c r="M103" s="303">
        <v>0.12334702040816325</v>
      </c>
      <c r="N103" s="303">
        <v>0.07958398765432098</v>
      </c>
      <c r="O103" s="302"/>
      <c r="P103" s="303">
        <v>1.8332249999999999</v>
      </c>
      <c r="Q103" s="302"/>
      <c r="R103" s="302"/>
      <c r="S103" s="302"/>
      <c r="T103" s="302"/>
      <c r="U103" s="321"/>
      <c r="W103" s="2"/>
      <c r="X103" s="2"/>
      <c r="Y103" s="2"/>
      <c r="Z103" s="2"/>
      <c r="AA103" s="2"/>
    </row>
    <row r="104" spans="1:27" ht="12.75">
      <c r="A104" s="337"/>
      <c r="B104" s="314">
        <v>0.3008181818181818</v>
      </c>
      <c r="C104" s="303">
        <v>0.7368571428571429</v>
      </c>
      <c r="D104" s="303">
        <v>0.5031111111111111</v>
      </c>
      <c r="E104" s="302"/>
      <c r="F104" s="303">
        <v>58.255</v>
      </c>
      <c r="G104" s="302"/>
      <c r="H104" s="302"/>
      <c r="I104" s="302"/>
      <c r="J104" s="302">
        <v>6.224</v>
      </c>
      <c r="K104" s="312"/>
      <c r="L104" s="314">
        <v>0.06238281175390266</v>
      </c>
      <c r="M104" s="303">
        <v>0.12334702040816325</v>
      </c>
      <c r="N104" s="303">
        <v>0.07958398765432098</v>
      </c>
      <c r="O104" s="302"/>
      <c r="P104" s="303">
        <v>1.8332249999999999</v>
      </c>
      <c r="Q104" s="302"/>
      <c r="R104" s="302"/>
      <c r="S104" s="302"/>
      <c r="T104" s="302">
        <v>0.006224</v>
      </c>
      <c r="U104" s="321"/>
      <c r="W104" s="2"/>
      <c r="X104" s="2"/>
      <c r="Y104" s="2"/>
      <c r="Z104" s="2"/>
      <c r="AA104" s="2"/>
    </row>
    <row r="105" spans="1:27" ht="12.75">
      <c r="A105" s="340" t="s">
        <v>4</v>
      </c>
      <c r="B105" s="313">
        <v>0.343</v>
      </c>
      <c r="C105" s="302">
        <v>0.612</v>
      </c>
      <c r="D105" s="302">
        <v>0.479</v>
      </c>
      <c r="E105" s="302">
        <v>0.356</v>
      </c>
      <c r="F105" s="302"/>
      <c r="G105" s="302"/>
      <c r="H105" s="302"/>
      <c r="I105" s="302"/>
      <c r="J105" s="302"/>
      <c r="K105" s="312"/>
      <c r="L105" s="313">
        <v>0.002058</v>
      </c>
      <c r="M105" s="302">
        <v>0.006732</v>
      </c>
      <c r="N105" s="302">
        <v>0.001916</v>
      </c>
      <c r="O105" s="302">
        <v>0.008187999999999999</v>
      </c>
      <c r="P105" s="302"/>
      <c r="Q105" s="302"/>
      <c r="R105" s="302"/>
      <c r="S105" s="302"/>
      <c r="T105" s="302"/>
      <c r="U105" s="321"/>
      <c r="W105" s="2"/>
      <c r="X105" s="2"/>
      <c r="Y105" s="2"/>
      <c r="Z105" s="2"/>
      <c r="AA105" s="2"/>
    </row>
    <row r="106" spans="1:27" ht="12.75">
      <c r="A106" s="337"/>
      <c r="B106" s="313">
        <v>0.29</v>
      </c>
      <c r="C106" s="302">
        <v>0.622</v>
      </c>
      <c r="D106" s="302">
        <v>0.444</v>
      </c>
      <c r="E106" s="302">
        <v>0.398</v>
      </c>
      <c r="F106" s="302"/>
      <c r="G106" s="302"/>
      <c r="H106" s="302"/>
      <c r="I106" s="302"/>
      <c r="J106" s="302"/>
      <c r="K106" s="312"/>
      <c r="L106" s="313">
        <v>0.00899</v>
      </c>
      <c r="M106" s="302">
        <v>0.0037319999999999996</v>
      </c>
      <c r="N106" s="302">
        <v>0.000444</v>
      </c>
      <c r="O106" s="302">
        <v>0.001592</v>
      </c>
      <c r="P106" s="302"/>
      <c r="Q106" s="302"/>
      <c r="R106" s="302"/>
      <c r="S106" s="302"/>
      <c r="T106" s="302"/>
      <c r="U106" s="321"/>
      <c r="W106" s="2"/>
      <c r="X106" s="2"/>
      <c r="Y106" s="2"/>
      <c r="Z106" s="2"/>
      <c r="AA106" s="2"/>
    </row>
    <row r="107" spans="1:27" ht="12.75">
      <c r="A107" s="340" t="s">
        <v>16</v>
      </c>
      <c r="B107" s="314">
        <v>0.3008181818181818</v>
      </c>
      <c r="C107" s="303">
        <v>0.7368571428571429</v>
      </c>
      <c r="D107" s="303">
        <v>0.5031111111111111</v>
      </c>
      <c r="E107" s="303">
        <v>0.43566666666666665</v>
      </c>
      <c r="F107" s="302">
        <v>59.7213</v>
      </c>
      <c r="G107" s="302"/>
      <c r="H107" s="302"/>
      <c r="I107" s="302"/>
      <c r="J107" s="302"/>
      <c r="K107" s="312"/>
      <c r="L107" s="314">
        <v>0.06238281175390266</v>
      </c>
      <c r="M107" s="303">
        <v>0.12334702040816325</v>
      </c>
      <c r="N107" s="303">
        <v>0.07958398765432098</v>
      </c>
      <c r="O107" s="303">
        <v>0.07228399999999999</v>
      </c>
      <c r="P107" s="302">
        <v>0.06053</v>
      </c>
      <c r="Q107" s="302"/>
      <c r="R107" s="302"/>
      <c r="S107" s="302"/>
      <c r="T107" s="302"/>
      <c r="U107" s="321"/>
      <c r="W107" s="2"/>
      <c r="X107" s="2"/>
      <c r="Y107" s="2"/>
      <c r="Z107" s="2"/>
      <c r="AA107" s="2"/>
    </row>
    <row r="108" spans="1:27" ht="12.75">
      <c r="A108" s="337"/>
      <c r="B108" s="314">
        <v>0.3008181818181818</v>
      </c>
      <c r="C108" s="303">
        <v>0.7368571428571429</v>
      </c>
      <c r="D108" s="303">
        <v>0.5031111111111111</v>
      </c>
      <c r="E108" s="303">
        <v>0.43566666666666665</v>
      </c>
      <c r="F108" s="302">
        <v>57.8913</v>
      </c>
      <c r="G108" s="302"/>
      <c r="H108" s="302"/>
      <c r="I108" s="302"/>
      <c r="J108" s="302"/>
      <c r="K108" s="312"/>
      <c r="L108" s="314">
        <v>0.06238281175390266</v>
      </c>
      <c r="M108" s="303">
        <v>0.12334702040816325</v>
      </c>
      <c r="N108" s="303">
        <v>0.07958398765432098</v>
      </c>
      <c r="O108" s="303">
        <v>0.07228399999999999</v>
      </c>
      <c r="P108" s="302">
        <v>0.0587</v>
      </c>
      <c r="Q108" s="302"/>
      <c r="R108" s="302"/>
      <c r="S108" s="302"/>
      <c r="T108" s="302"/>
      <c r="U108" s="321"/>
      <c r="W108" s="2"/>
      <c r="X108" s="2"/>
      <c r="Y108" s="2"/>
      <c r="Z108" s="2"/>
      <c r="AA108" s="2"/>
    </row>
    <row r="109" spans="1:27" ht="12.75">
      <c r="A109" s="340" t="s">
        <v>17</v>
      </c>
      <c r="B109" s="314">
        <v>0.3008181818181818</v>
      </c>
      <c r="C109" s="303">
        <v>0.7368571428571429</v>
      </c>
      <c r="D109" s="303">
        <v>0.5031111111111111</v>
      </c>
      <c r="E109" s="303">
        <v>0.43566666666666665</v>
      </c>
      <c r="F109" s="303">
        <v>58.8063</v>
      </c>
      <c r="G109" s="302"/>
      <c r="H109" s="302"/>
      <c r="I109" s="302"/>
      <c r="J109" s="302">
        <v>3.506</v>
      </c>
      <c r="K109" s="312"/>
      <c r="L109" s="314">
        <v>0.06238281175390266</v>
      </c>
      <c r="M109" s="303">
        <v>0.12334702040816325</v>
      </c>
      <c r="N109" s="303">
        <v>0.07958398765432098</v>
      </c>
      <c r="O109" s="303">
        <v>0.07228399999999999</v>
      </c>
      <c r="P109" s="303">
        <v>0.9746149999999991</v>
      </c>
      <c r="Q109" s="302"/>
      <c r="R109" s="302"/>
      <c r="S109" s="302"/>
      <c r="T109" s="302">
        <v>0.0035060000000000004</v>
      </c>
      <c r="U109" s="321"/>
      <c r="W109" s="2"/>
      <c r="X109" s="2"/>
      <c r="Y109" s="2"/>
      <c r="Z109" s="2"/>
      <c r="AA109" s="2"/>
    </row>
    <row r="110" spans="1:27" ht="12.75">
      <c r="A110" s="337"/>
      <c r="B110" s="314">
        <v>0.3008181818181818</v>
      </c>
      <c r="C110" s="303">
        <v>0.7368571428571429</v>
      </c>
      <c r="D110" s="303">
        <v>0.5031111111111111</v>
      </c>
      <c r="E110" s="303">
        <v>0.43566666666666665</v>
      </c>
      <c r="F110" s="303">
        <v>58.8063</v>
      </c>
      <c r="G110" s="302"/>
      <c r="H110" s="302"/>
      <c r="I110" s="302"/>
      <c r="J110" s="302">
        <v>3.477</v>
      </c>
      <c r="K110" s="312"/>
      <c r="L110" s="314">
        <v>0.06238281175390266</v>
      </c>
      <c r="M110" s="303">
        <v>0.12334702040816325</v>
      </c>
      <c r="N110" s="303">
        <v>0.07958398765432098</v>
      </c>
      <c r="O110" s="303">
        <v>0.07228399999999999</v>
      </c>
      <c r="P110" s="303">
        <v>0.9746149999999991</v>
      </c>
      <c r="Q110" s="302"/>
      <c r="R110" s="302"/>
      <c r="S110" s="302"/>
      <c r="T110" s="302">
        <v>0.003477</v>
      </c>
      <c r="U110" s="321"/>
      <c r="W110" s="2"/>
      <c r="X110" s="2"/>
      <c r="Y110" s="2"/>
      <c r="Z110" s="2"/>
      <c r="AA110" s="2"/>
    </row>
    <row r="111" spans="1:27" s="10" customFormat="1" ht="12.75">
      <c r="A111" s="340" t="s">
        <v>4</v>
      </c>
      <c r="B111" s="313">
        <v>0.356</v>
      </c>
      <c r="C111" s="302">
        <v>0.964</v>
      </c>
      <c r="D111" s="302">
        <v>0.403</v>
      </c>
      <c r="E111" s="302">
        <v>0.324</v>
      </c>
      <c r="F111" s="302"/>
      <c r="G111" s="302"/>
      <c r="H111" s="302"/>
      <c r="I111" s="302"/>
      <c r="J111" s="302"/>
      <c r="K111" s="312"/>
      <c r="L111" s="313"/>
      <c r="M111" s="302">
        <v>0.005783999999999999</v>
      </c>
      <c r="N111" s="302">
        <v>0.010478000000000001</v>
      </c>
      <c r="O111" s="302">
        <v>0.002916</v>
      </c>
      <c r="P111" s="302"/>
      <c r="Q111" s="302"/>
      <c r="R111" s="302"/>
      <c r="S111" s="302"/>
      <c r="T111" s="302"/>
      <c r="U111" s="321"/>
      <c r="W111" s="11"/>
      <c r="X111" s="11"/>
      <c r="Y111" s="11"/>
      <c r="Z111" s="11"/>
      <c r="AA111" s="11"/>
    </row>
    <row r="112" spans="1:27" s="10" customFormat="1" ht="12.75">
      <c r="A112" s="337"/>
      <c r="B112" s="313">
        <v>0.377</v>
      </c>
      <c r="C112" s="302">
        <v>0.66</v>
      </c>
      <c r="D112" s="302">
        <v>0.349</v>
      </c>
      <c r="E112" s="302">
        <v>0.479</v>
      </c>
      <c r="F112" s="302"/>
      <c r="G112" s="302"/>
      <c r="H112" s="302"/>
      <c r="I112" s="302"/>
      <c r="J112" s="302"/>
      <c r="K112" s="312"/>
      <c r="L112" s="313"/>
      <c r="M112" s="302">
        <v>0.00924</v>
      </c>
      <c r="N112" s="302">
        <v>0.002094</v>
      </c>
      <c r="O112" s="302">
        <v>0.005269</v>
      </c>
      <c r="P112" s="302"/>
      <c r="Q112" s="302"/>
      <c r="R112" s="302"/>
      <c r="S112" s="302"/>
      <c r="T112" s="302"/>
      <c r="U112" s="321"/>
      <c r="W112" s="11"/>
      <c r="X112" s="11"/>
      <c r="Y112" s="11"/>
      <c r="Z112" s="11"/>
      <c r="AA112" s="11"/>
    </row>
    <row r="113" spans="1:27" ht="12.75">
      <c r="A113" s="340" t="s">
        <v>5</v>
      </c>
      <c r="B113" s="314">
        <v>0.3008181818181818</v>
      </c>
      <c r="C113" s="303">
        <v>0.7368571428571429</v>
      </c>
      <c r="D113" s="303">
        <v>0.5031111111111111</v>
      </c>
      <c r="E113" s="303">
        <v>0.43566666666666665</v>
      </c>
      <c r="F113" s="302">
        <v>53.6413</v>
      </c>
      <c r="G113" s="302">
        <v>24.285</v>
      </c>
      <c r="H113" s="302"/>
      <c r="I113" s="302"/>
      <c r="J113" s="302"/>
      <c r="K113" s="312"/>
      <c r="L113" s="314">
        <v>0.06238281175390266</v>
      </c>
      <c r="M113" s="303">
        <v>0.12334702040816325</v>
      </c>
      <c r="N113" s="303">
        <v>0.07958398765432098</v>
      </c>
      <c r="O113" s="303">
        <v>0.07228399999999999</v>
      </c>
      <c r="P113" s="302">
        <v>0.37635</v>
      </c>
      <c r="Q113" s="302">
        <v>0.09786000000000002</v>
      </c>
      <c r="R113" s="302"/>
      <c r="S113" s="302"/>
      <c r="T113" s="302"/>
      <c r="U113" s="321"/>
      <c r="W113" s="2"/>
      <c r="X113" s="2"/>
      <c r="Y113" s="2"/>
      <c r="Z113" s="2"/>
      <c r="AA113" s="2"/>
    </row>
    <row r="114" spans="1:27" ht="12.75">
      <c r="A114" s="337"/>
      <c r="B114" s="314">
        <v>0.3008181818181818</v>
      </c>
      <c r="C114" s="303">
        <v>0.7368571428571429</v>
      </c>
      <c r="D114" s="303">
        <v>0.5031111111111111</v>
      </c>
      <c r="E114" s="303">
        <v>0.43566666666666665</v>
      </c>
      <c r="F114" s="302">
        <v>57.4013</v>
      </c>
      <c r="G114" s="302">
        <v>24.355</v>
      </c>
      <c r="H114" s="302"/>
      <c r="I114" s="302"/>
      <c r="J114" s="302"/>
      <c r="K114" s="312"/>
      <c r="L114" s="314">
        <v>0.06238281175390266</v>
      </c>
      <c r="M114" s="303">
        <v>0.12334702040816325</v>
      </c>
      <c r="N114" s="303">
        <v>0.07958398765432098</v>
      </c>
      <c r="O114" s="303">
        <v>0.07228399999999999</v>
      </c>
      <c r="P114" s="302">
        <v>0.28785</v>
      </c>
      <c r="Q114" s="302">
        <v>0.07378</v>
      </c>
      <c r="R114" s="302"/>
      <c r="S114" s="302"/>
      <c r="T114" s="302"/>
      <c r="U114" s="321"/>
      <c r="W114" s="2"/>
      <c r="X114" s="2"/>
      <c r="Y114" s="2"/>
      <c r="Z114" s="2"/>
      <c r="AA114" s="2"/>
    </row>
    <row r="115" spans="1:27" ht="12.75">
      <c r="A115" s="340" t="s">
        <v>18</v>
      </c>
      <c r="B115" s="314">
        <v>0.3008181818181818</v>
      </c>
      <c r="C115" s="303">
        <v>0.7368571428571429</v>
      </c>
      <c r="D115" s="303">
        <v>0.5031111111111111</v>
      </c>
      <c r="E115" s="303">
        <v>0.43566666666666665</v>
      </c>
      <c r="F115" s="303">
        <v>55.5213</v>
      </c>
      <c r="G115" s="303">
        <v>24.32</v>
      </c>
      <c r="H115" s="302"/>
      <c r="I115" s="302"/>
      <c r="J115" s="302">
        <v>15.22</v>
      </c>
      <c r="K115" s="312"/>
      <c r="L115" s="314">
        <v>0.06238281175390266</v>
      </c>
      <c r="M115" s="303">
        <v>0.12334702040816325</v>
      </c>
      <c r="N115" s="303">
        <v>0.07958398765432098</v>
      </c>
      <c r="O115" s="303">
        <v>0.07228399999999999</v>
      </c>
      <c r="P115" s="303">
        <v>2.212099999999999</v>
      </c>
      <c r="Q115" s="303">
        <v>0.12082000000000015</v>
      </c>
      <c r="R115" s="302"/>
      <c r="S115" s="302"/>
      <c r="T115" s="302">
        <v>0.04566</v>
      </c>
      <c r="U115" s="321"/>
      <c r="W115" s="2"/>
      <c r="X115" s="2"/>
      <c r="Y115" s="2"/>
      <c r="Z115" s="2"/>
      <c r="AA115" s="2"/>
    </row>
    <row r="116" spans="1:27" ht="12.75">
      <c r="A116" s="337"/>
      <c r="B116" s="314">
        <v>0.3008181818181818</v>
      </c>
      <c r="C116" s="303">
        <v>0.7368571428571429</v>
      </c>
      <c r="D116" s="303">
        <v>0.5031111111111111</v>
      </c>
      <c r="E116" s="303">
        <v>0.43566666666666665</v>
      </c>
      <c r="F116" s="303">
        <v>55.5213</v>
      </c>
      <c r="G116" s="303">
        <v>24.32</v>
      </c>
      <c r="H116" s="302"/>
      <c r="I116" s="302"/>
      <c r="J116" s="302">
        <v>12.74</v>
      </c>
      <c r="K116" s="312"/>
      <c r="L116" s="314">
        <v>0.06238281175390266</v>
      </c>
      <c r="M116" s="303">
        <v>0.12334702040816325</v>
      </c>
      <c r="N116" s="303">
        <v>0.07958398765432098</v>
      </c>
      <c r="O116" s="303">
        <v>0.07228399999999999</v>
      </c>
      <c r="P116" s="303">
        <v>2.212099999999999</v>
      </c>
      <c r="Q116" s="303">
        <v>0.12082000000000015</v>
      </c>
      <c r="R116" s="302"/>
      <c r="S116" s="302"/>
      <c r="T116" s="302">
        <v>0.1911</v>
      </c>
      <c r="U116" s="321"/>
      <c r="W116" s="2"/>
      <c r="X116" s="2"/>
      <c r="Y116" s="2"/>
      <c r="Z116" s="2"/>
      <c r="AA116" s="2"/>
    </row>
    <row r="117" spans="1:27" s="10" customFormat="1" ht="12.75">
      <c r="A117" s="340" t="s">
        <v>4</v>
      </c>
      <c r="B117" s="313">
        <v>0.37</v>
      </c>
      <c r="C117" s="302">
        <v>0.672</v>
      </c>
      <c r="D117" s="302">
        <v>0.604</v>
      </c>
      <c r="E117" s="302">
        <v>0.552</v>
      </c>
      <c r="F117" s="302"/>
      <c r="G117" s="302"/>
      <c r="H117" s="302"/>
      <c r="I117" s="302"/>
      <c r="J117" s="302"/>
      <c r="K117" s="312"/>
      <c r="L117" s="313">
        <v>0.00444</v>
      </c>
      <c r="M117" s="302">
        <v>0.004704</v>
      </c>
      <c r="N117" s="302">
        <v>0.00302</v>
      </c>
      <c r="O117" s="302">
        <v>0.014904000000000002</v>
      </c>
      <c r="P117" s="302"/>
      <c r="Q117" s="302"/>
      <c r="R117" s="302"/>
      <c r="S117" s="302"/>
      <c r="T117" s="302"/>
      <c r="U117" s="321"/>
      <c r="W117" s="11"/>
      <c r="X117" s="11"/>
      <c r="Y117" s="11"/>
      <c r="Z117" s="11"/>
      <c r="AA117" s="11"/>
    </row>
    <row r="118" spans="1:27" s="10" customFormat="1" ht="12.75">
      <c r="A118" s="337"/>
      <c r="B118" s="313">
        <v>0.357</v>
      </c>
      <c r="C118" s="302">
        <v>0.859</v>
      </c>
      <c r="D118" s="302">
        <v>0.505</v>
      </c>
      <c r="E118" s="302">
        <v>0.505</v>
      </c>
      <c r="F118" s="302"/>
      <c r="G118" s="302"/>
      <c r="H118" s="302"/>
      <c r="I118" s="302"/>
      <c r="J118" s="302"/>
      <c r="K118" s="312"/>
      <c r="L118" s="313">
        <v>0.003927</v>
      </c>
      <c r="M118" s="302">
        <v>0.011167</v>
      </c>
      <c r="N118" s="302">
        <v>0.008584999999999999</v>
      </c>
      <c r="O118" s="302">
        <v>0.008584999999999999</v>
      </c>
      <c r="P118" s="302"/>
      <c r="Q118" s="302"/>
      <c r="R118" s="302"/>
      <c r="S118" s="302"/>
      <c r="T118" s="302"/>
      <c r="U118" s="321"/>
      <c r="W118" s="11"/>
      <c r="X118" s="11"/>
      <c r="Y118" s="11"/>
      <c r="Z118" s="11"/>
      <c r="AA118" s="11"/>
    </row>
    <row r="119" spans="1:27" ht="12.75">
      <c r="A119" s="340" t="s">
        <v>19</v>
      </c>
      <c r="B119" s="314">
        <v>0.3008181818181818</v>
      </c>
      <c r="C119" s="303">
        <v>0.7368571428571429</v>
      </c>
      <c r="D119" s="303">
        <v>0.5031111111111111</v>
      </c>
      <c r="E119" s="303">
        <v>0.43566666666666665</v>
      </c>
      <c r="F119" s="302">
        <v>53.7513</v>
      </c>
      <c r="G119" s="302">
        <v>23.415</v>
      </c>
      <c r="H119" s="302">
        <v>9.253</v>
      </c>
      <c r="I119" s="302"/>
      <c r="J119" s="302"/>
      <c r="K119" s="312"/>
      <c r="L119" s="314">
        <v>0.06238281175390266</v>
      </c>
      <c r="M119" s="303">
        <v>0.12334702040816325</v>
      </c>
      <c r="N119" s="303">
        <v>0.07958398765432098</v>
      </c>
      <c r="O119" s="303">
        <v>0.07228399999999999</v>
      </c>
      <c r="P119" s="302">
        <v>0.054560000000000004</v>
      </c>
      <c r="Q119" s="302">
        <v>0.02412</v>
      </c>
      <c r="R119" s="302">
        <v>0.033492</v>
      </c>
      <c r="S119" s="302"/>
      <c r="T119" s="302"/>
      <c r="U119" s="321"/>
      <c r="W119" s="2"/>
      <c r="X119" s="2"/>
      <c r="Y119" s="2"/>
      <c r="Z119" s="2"/>
      <c r="AA119" s="2"/>
    </row>
    <row r="120" spans="1:27" ht="12.75">
      <c r="A120" s="337"/>
      <c r="B120" s="314">
        <v>0.3008181818181818</v>
      </c>
      <c r="C120" s="303">
        <v>0.7368571428571429</v>
      </c>
      <c r="D120" s="303">
        <v>0.5031111111111111</v>
      </c>
      <c r="E120" s="303">
        <v>0.43566666666666665</v>
      </c>
      <c r="F120" s="303">
        <v>53.7513</v>
      </c>
      <c r="G120" s="302">
        <v>24.035</v>
      </c>
      <c r="H120" s="302">
        <v>9.937999999999999</v>
      </c>
      <c r="I120" s="302"/>
      <c r="J120" s="302"/>
      <c r="K120" s="312"/>
      <c r="L120" s="314">
        <v>0.06238281175390266</v>
      </c>
      <c r="M120" s="303">
        <v>0.12334702040816325</v>
      </c>
      <c r="N120" s="303">
        <v>0.07958398765432098</v>
      </c>
      <c r="O120" s="303">
        <v>0.07228399999999999</v>
      </c>
      <c r="P120" s="303">
        <v>0.054560000000000004</v>
      </c>
      <c r="Q120" s="302">
        <v>0.07282000000000001</v>
      </c>
      <c r="R120" s="302">
        <v>0.017466</v>
      </c>
      <c r="S120" s="302"/>
      <c r="T120" s="302"/>
      <c r="U120" s="321"/>
      <c r="W120" s="2"/>
      <c r="X120" s="2"/>
      <c r="Y120" s="2"/>
      <c r="Z120" s="2"/>
      <c r="AA120" s="2"/>
    </row>
    <row r="121" spans="1:27" ht="12.75">
      <c r="A121" s="340" t="s">
        <v>20</v>
      </c>
      <c r="B121" s="314">
        <v>0.3008181818181818</v>
      </c>
      <c r="C121" s="303">
        <v>0.7368571428571429</v>
      </c>
      <c r="D121" s="303">
        <v>0.5031111111111111</v>
      </c>
      <c r="E121" s="303">
        <v>0.43566666666666665</v>
      </c>
      <c r="F121" s="303">
        <v>53.7513</v>
      </c>
      <c r="G121" s="303">
        <v>23.725</v>
      </c>
      <c r="H121" s="303">
        <v>9.5955</v>
      </c>
      <c r="I121" s="302"/>
      <c r="J121" s="302">
        <v>16.09</v>
      </c>
      <c r="K121" s="312"/>
      <c r="L121" s="314">
        <v>0.06238281175390266</v>
      </c>
      <c r="M121" s="303">
        <v>0.12334702040816325</v>
      </c>
      <c r="N121" s="303">
        <v>0.07958398765432098</v>
      </c>
      <c r="O121" s="303">
        <v>0.07228399999999999</v>
      </c>
      <c r="P121" s="303">
        <v>0.054560000000000004</v>
      </c>
      <c r="Q121" s="303">
        <v>0.3584700000000005</v>
      </c>
      <c r="R121" s="303">
        <v>0.3679789999999994</v>
      </c>
      <c r="S121" s="302"/>
      <c r="T121" s="302">
        <v>0.08045</v>
      </c>
      <c r="U121" s="321"/>
      <c r="W121" s="2"/>
      <c r="X121" s="2"/>
      <c r="Y121" s="2"/>
      <c r="Z121" s="2"/>
      <c r="AA121" s="2"/>
    </row>
    <row r="122" spans="1:27" ht="12.75">
      <c r="A122" s="337"/>
      <c r="B122" s="314">
        <v>0.3008181818181818</v>
      </c>
      <c r="C122" s="303">
        <v>0.7368571428571429</v>
      </c>
      <c r="D122" s="303">
        <v>0.5031111111111111</v>
      </c>
      <c r="E122" s="303">
        <v>0.43566666666666665</v>
      </c>
      <c r="F122" s="303">
        <v>53.7513</v>
      </c>
      <c r="G122" s="303">
        <v>23.725</v>
      </c>
      <c r="H122" s="303">
        <v>9.5955</v>
      </c>
      <c r="I122" s="302"/>
      <c r="J122" s="302">
        <v>16.08</v>
      </c>
      <c r="K122" s="312"/>
      <c r="L122" s="314">
        <v>0.06238281175390266</v>
      </c>
      <c r="M122" s="303">
        <v>0.12334702040816325</v>
      </c>
      <c r="N122" s="303">
        <v>0.07958398765432098</v>
      </c>
      <c r="O122" s="303">
        <v>0.07228399999999999</v>
      </c>
      <c r="P122" s="303">
        <v>0.054560000000000004</v>
      </c>
      <c r="Q122" s="303">
        <v>0.3584700000000005</v>
      </c>
      <c r="R122" s="303">
        <v>0.3679789999999994</v>
      </c>
      <c r="S122" s="302"/>
      <c r="T122" s="302">
        <v>0.06431999999999999</v>
      </c>
      <c r="U122" s="321"/>
      <c r="W122" s="2"/>
      <c r="X122" s="2"/>
      <c r="Y122" s="2"/>
      <c r="Z122" s="2"/>
      <c r="AA122" s="2"/>
    </row>
    <row r="123" spans="1:27" s="10" customFormat="1" ht="12.75">
      <c r="A123" s="350"/>
      <c r="B123" s="345"/>
      <c r="C123" s="315"/>
      <c r="D123" s="315"/>
      <c r="E123" s="315"/>
      <c r="F123" s="315"/>
      <c r="G123" s="315"/>
      <c r="H123" s="315"/>
      <c r="I123" s="315"/>
      <c r="J123" s="315"/>
      <c r="K123" s="316"/>
      <c r="L123" s="345"/>
      <c r="M123" s="315"/>
      <c r="N123" s="315"/>
      <c r="O123" s="315"/>
      <c r="P123" s="315"/>
      <c r="Q123" s="315"/>
      <c r="R123" s="315"/>
      <c r="S123" s="315"/>
      <c r="T123" s="315"/>
      <c r="U123" s="351"/>
      <c r="W123" s="11"/>
      <c r="X123" s="11"/>
      <c r="Y123" s="11"/>
      <c r="Z123" s="11"/>
      <c r="AA123" s="11"/>
    </row>
    <row r="124" spans="1:27" s="10" customFormat="1" ht="12.75">
      <c r="A124" s="338" t="s">
        <v>33</v>
      </c>
      <c r="B124" s="313"/>
      <c r="C124" s="302"/>
      <c r="D124" s="302"/>
      <c r="E124" s="302"/>
      <c r="F124" s="302"/>
      <c r="G124" s="302"/>
      <c r="H124" s="302"/>
      <c r="I124" s="302"/>
      <c r="J124" s="302"/>
      <c r="K124" s="312"/>
      <c r="L124" s="313"/>
      <c r="M124" s="302"/>
      <c r="N124" s="302"/>
      <c r="O124" s="302"/>
      <c r="P124" s="302"/>
      <c r="Q124" s="302"/>
      <c r="R124" s="302"/>
      <c r="S124" s="302"/>
      <c r="T124" s="302"/>
      <c r="U124" s="321"/>
      <c r="W124" s="11"/>
      <c r="X124" s="11"/>
      <c r="Y124" s="11"/>
      <c r="Z124" s="11"/>
      <c r="AA124" s="11"/>
    </row>
    <row r="125" spans="1:27" s="10" customFormat="1" ht="12.75">
      <c r="A125" s="340" t="s">
        <v>13</v>
      </c>
      <c r="B125" s="313">
        <v>3.741</v>
      </c>
      <c r="C125" s="302">
        <v>3.071</v>
      </c>
      <c r="D125" s="302">
        <v>3.395</v>
      </c>
      <c r="E125" s="302"/>
      <c r="F125" s="302"/>
      <c r="G125" s="302"/>
      <c r="H125" s="302"/>
      <c r="I125" s="302"/>
      <c r="J125" s="302"/>
      <c r="K125" s="312"/>
      <c r="L125" s="313">
        <v>0.011223</v>
      </c>
      <c r="M125" s="302">
        <v>0.0030710000000000004</v>
      </c>
      <c r="N125" s="302">
        <v>0.006790000000000001</v>
      </c>
      <c r="O125" s="302"/>
      <c r="P125" s="302"/>
      <c r="Q125" s="302"/>
      <c r="R125" s="302"/>
      <c r="S125" s="302"/>
      <c r="T125" s="302"/>
      <c r="U125" s="321"/>
      <c r="W125" s="11"/>
      <c r="X125" s="11"/>
      <c r="Y125" s="11"/>
      <c r="Z125" s="11"/>
      <c r="AA125" s="11"/>
    </row>
    <row r="126" spans="1:27" s="10" customFormat="1" ht="12.75">
      <c r="A126" s="340"/>
      <c r="B126" s="313">
        <v>3.824</v>
      </c>
      <c r="C126" s="302">
        <v>2.492</v>
      </c>
      <c r="D126" s="302">
        <v>3.345</v>
      </c>
      <c r="E126" s="302"/>
      <c r="F126" s="302"/>
      <c r="G126" s="302"/>
      <c r="H126" s="302"/>
      <c r="I126" s="302"/>
      <c r="J126" s="302"/>
      <c r="K126" s="312"/>
      <c r="L126" s="313">
        <v>0.011472</v>
      </c>
      <c r="M126" s="302">
        <v>0.009968</v>
      </c>
      <c r="N126" s="302">
        <v>0.016725</v>
      </c>
      <c r="O126" s="302"/>
      <c r="P126" s="302"/>
      <c r="Q126" s="302"/>
      <c r="R126" s="302"/>
      <c r="S126" s="302"/>
      <c r="T126" s="302"/>
      <c r="U126" s="321"/>
      <c r="W126" s="11"/>
      <c r="X126" s="11"/>
      <c r="Y126" s="11"/>
      <c r="Z126" s="11"/>
      <c r="AA126" s="11"/>
    </row>
    <row r="127" spans="1:27" ht="12.75">
      <c r="A127" s="340" t="s">
        <v>14</v>
      </c>
      <c r="B127" s="314">
        <v>3.7825</v>
      </c>
      <c r="C127" s="303">
        <v>2.7815000000000003</v>
      </c>
      <c r="D127" s="303">
        <v>3.37</v>
      </c>
      <c r="E127" s="302"/>
      <c r="F127" s="302">
        <v>158.4737</v>
      </c>
      <c r="G127" s="302"/>
      <c r="H127" s="302"/>
      <c r="I127" s="302"/>
      <c r="J127" s="302"/>
      <c r="K127" s="312"/>
      <c r="L127" s="314">
        <v>0.05284749999999987</v>
      </c>
      <c r="M127" s="303">
        <v>0.2960195000000001</v>
      </c>
      <c r="N127" s="303">
        <v>0.036757499999999915</v>
      </c>
      <c r="O127" s="302"/>
      <c r="P127" s="302">
        <v>0.31840000000000007</v>
      </c>
      <c r="Q127" s="302"/>
      <c r="R127" s="302"/>
      <c r="S127" s="302"/>
      <c r="T127" s="302"/>
      <c r="U127" s="321"/>
      <c r="W127" s="2"/>
      <c r="X127" s="2"/>
      <c r="Y127" s="2"/>
      <c r="Z127" s="2"/>
      <c r="AA127" s="2"/>
    </row>
    <row r="128" spans="1:27" ht="12.75">
      <c r="A128" s="340"/>
      <c r="B128" s="314">
        <v>3.7825</v>
      </c>
      <c r="C128" s="303">
        <v>2.7815000000000003</v>
      </c>
      <c r="D128" s="303">
        <v>3.37</v>
      </c>
      <c r="E128" s="302"/>
      <c r="F128" s="302">
        <v>150.6861</v>
      </c>
      <c r="G128" s="302"/>
      <c r="H128" s="302"/>
      <c r="I128" s="302"/>
      <c r="J128" s="302"/>
      <c r="K128" s="312"/>
      <c r="L128" s="314">
        <v>0.05284749999999987</v>
      </c>
      <c r="M128" s="303">
        <v>0.2960195000000001</v>
      </c>
      <c r="N128" s="303">
        <v>0.036757499999999915</v>
      </c>
      <c r="O128" s="302"/>
      <c r="P128" s="302">
        <v>0.6060000000000001</v>
      </c>
      <c r="Q128" s="302"/>
      <c r="R128" s="302"/>
      <c r="S128" s="302"/>
      <c r="T128" s="302"/>
      <c r="U128" s="321"/>
      <c r="W128" s="2"/>
      <c r="X128" s="2"/>
      <c r="Y128" s="2"/>
      <c r="Z128" s="2"/>
      <c r="AA128" s="2"/>
    </row>
    <row r="129" spans="1:27" ht="12.75">
      <c r="A129" s="340" t="s">
        <v>15</v>
      </c>
      <c r="B129" s="314">
        <v>3.7825</v>
      </c>
      <c r="C129" s="303">
        <v>2.7815000000000003</v>
      </c>
      <c r="D129" s="303">
        <v>3.37</v>
      </c>
      <c r="E129" s="302"/>
      <c r="F129" s="303">
        <v>154.5799</v>
      </c>
      <c r="G129" s="302"/>
      <c r="H129" s="302"/>
      <c r="I129" s="302"/>
      <c r="J129" s="302">
        <v>5.2</v>
      </c>
      <c r="K129" s="312"/>
      <c r="L129" s="314">
        <v>0.05284749999999987</v>
      </c>
      <c r="M129" s="303">
        <v>0.2960195000000001</v>
      </c>
      <c r="N129" s="303">
        <v>0.036757499999999915</v>
      </c>
      <c r="O129" s="302"/>
      <c r="P129" s="303">
        <v>4.355999999999999</v>
      </c>
      <c r="Q129" s="302"/>
      <c r="R129" s="302"/>
      <c r="S129" s="302"/>
      <c r="T129" s="302">
        <v>0.04680000000000001</v>
      </c>
      <c r="U129" s="321"/>
      <c r="W129" s="2"/>
      <c r="X129" s="2"/>
      <c r="Y129" s="2"/>
      <c r="Z129" s="2"/>
      <c r="AA129" s="2"/>
    </row>
    <row r="130" spans="1:27" ht="13.5" thickBot="1">
      <c r="A130" s="352"/>
      <c r="B130" s="325">
        <v>3.7825</v>
      </c>
      <c r="C130" s="323">
        <v>2.7815000000000003</v>
      </c>
      <c r="D130" s="323">
        <v>3.37</v>
      </c>
      <c r="E130" s="324"/>
      <c r="F130" s="323">
        <v>154.5799</v>
      </c>
      <c r="G130" s="324"/>
      <c r="H130" s="324"/>
      <c r="I130" s="324"/>
      <c r="J130" s="324">
        <v>11.75</v>
      </c>
      <c r="K130" s="353"/>
      <c r="L130" s="325">
        <v>0.05284749999999987</v>
      </c>
      <c r="M130" s="323">
        <v>0.2960195000000001</v>
      </c>
      <c r="N130" s="323">
        <v>0.036757499999999915</v>
      </c>
      <c r="O130" s="324"/>
      <c r="P130" s="323">
        <v>4.355999999999999</v>
      </c>
      <c r="Q130" s="324"/>
      <c r="R130" s="324"/>
      <c r="S130" s="324"/>
      <c r="T130" s="324">
        <v>0.03525</v>
      </c>
      <c r="U130" s="326"/>
      <c r="W130" s="2"/>
      <c r="X130" s="2"/>
      <c r="Y130" s="2"/>
      <c r="Z130" s="2"/>
      <c r="AA130" s="2"/>
    </row>
    <row r="131" spans="1:27" ht="12.75">
      <c r="A131" s="331"/>
      <c r="B131" s="2"/>
      <c r="W131" s="2"/>
      <c r="X131" s="2"/>
      <c r="Y131" s="2"/>
      <c r="Z131" s="2"/>
      <c r="AA131" s="2"/>
    </row>
    <row r="132" spans="1:27" ht="12.75">
      <c r="A132" s="331"/>
      <c r="B132" s="2"/>
      <c r="W132" s="2"/>
      <c r="X132" s="2"/>
      <c r="Y132" s="2"/>
      <c r="Z132" s="2"/>
      <c r="AA132" s="2"/>
    </row>
    <row r="133" spans="1:27" ht="12.75">
      <c r="A133" s="331"/>
      <c r="B133" s="2"/>
      <c r="W133" s="2"/>
      <c r="X133" s="2"/>
      <c r="Y133" s="2"/>
      <c r="Z133" s="2"/>
      <c r="AA133" s="2"/>
    </row>
    <row r="134" spans="1:27" ht="12.75">
      <c r="A134" s="331"/>
      <c r="B134" s="2"/>
      <c r="W134" s="2"/>
      <c r="X134" s="2"/>
      <c r="Y134" s="2"/>
      <c r="Z134" s="2"/>
      <c r="AA134" s="2"/>
    </row>
    <row r="135" spans="1:27" ht="12.75">
      <c r="A135" s="331"/>
      <c r="B135" s="2"/>
      <c r="W135" s="2"/>
      <c r="X135" s="2"/>
      <c r="Y135" s="2"/>
      <c r="Z135" s="2"/>
      <c r="AA135" s="2"/>
    </row>
    <row r="136" spans="1:27" ht="12.75">
      <c r="A136" s="331"/>
      <c r="B136" s="2"/>
      <c r="W136" s="2"/>
      <c r="X136" s="2"/>
      <c r="Y136" s="2"/>
      <c r="Z136" s="2"/>
      <c r="AA136" s="2"/>
    </row>
    <row r="137" spans="1:27" ht="12.75">
      <c r="A137" s="331"/>
      <c r="B137" s="2"/>
      <c r="W137" s="2"/>
      <c r="X137" s="2"/>
      <c r="Y137" s="2"/>
      <c r="Z137" s="2"/>
      <c r="AA137" s="2"/>
    </row>
    <row r="138" spans="1:27" ht="12.75">
      <c r="A138" s="331"/>
      <c r="B138" s="2"/>
      <c r="W138" s="2"/>
      <c r="X138" s="2"/>
      <c r="Y138" s="2"/>
      <c r="Z138" s="2"/>
      <c r="AA138" s="2"/>
    </row>
    <row r="139" spans="1:27" ht="12.75">
      <c r="A139" s="331"/>
      <c r="B139" s="2"/>
      <c r="W139" s="2"/>
      <c r="X139" s="2"/>
      <c r="Y139" s="2"/>
      <c r="Z139" s="2"/>
      <c r="AA139" s="2"/>
    </row>
    <row r="140" spans="1:27" ht="12.75">
      <c r="A140" s="331"/>
      <c r="B140" s="2"/>
      <c r="W140" s="2"/>
      <c r="X140" s="2"/>
      <c r="Y140" s="2"/>
      <c r="Z140" s="2"/>
      <c r="AA140" s="2"/>
    </row>
    <row r="141" spans="1:27" ht="12.75">
      <c r="A141" s="331"/>
      <c r="B141" s="2"/>
      <c r="W141" s="2"/>
      <c r="X141" s="2"/>
      <c r="Y141" s="2"/>
      <c r="Z141" s="2"/>
      <c r="AA141" s="2"/>
    </row>
    <row r="142" spans="23:27" ht="12.75">
      <c r="W142" s="2"/>
      <c r="X142" s="2"/>
      <c r="Y142" s="2"/>
      <c r="Z142" s="2"/>
      <c r="AA142" s="2"/>
    </row>
    <row r="143" spans="23:27" ht="12.75">
      <c r="W143" s="2"/>
      <c r="X143" s="2"/>
      <c r="Y143" s="2"/>
      <c r="Z143" s="2"/>
      <c r="AA143" s="2"/>
    </row>
    <row r="144" spans="23:27" ht="12.75">
      <c r="W144" s="2"/>
      <c r="X144" s="2"/>
      <c r="Y144" s="2"/>
      <c r="Z144" s="2"/>
      <c r="AA144" s="2"/>
    </row>
    <row r="145" spans="23:27" ht="12.75">
      <c r="W145" s="2"/>
      <c r="X145" s="2"/>
      <c r="Y145" s="2"/>
      <c r="Z145" s="2"/>
      <c r="AA145" s="2"/>
    </row>
    <row r="146" spans="23:27" ht="12.75">
      <c r="W146" s="2"/>
      <c r="X146" s="2"/>
      <c r="Y146" s="2"/>
      <c r="Z146" s="2"/>
      <c r="AA146" s="2"/>
    </row>
    <row r="147" spans="23:27" ht="12.75">
      <c r="W147" s="2"/>
      <c r="X147" s="2"/>
      <c r="Y147" s="2"/>
      <c r="Z147" s="2"/>
      <c r="AA147" s="2"/>
    </row>
    <row r="148" spans="23:27" ht="12.75">
      <c r="W148" s="2"/>
      <c r="X148" s="2"/>
      <c r="Y148" s="2"/>
      <c r="Z148" s="2"/>
      <c r="AA148" s="2"/>
    </row>
    <row r="149" spans="23:27" ht="12.75">
      <c r="W149" s="2"/>
      <c r="X149" s="2"/>
      <c r="Y149" s="2"/>
      <c r="Z149" s="2"/>
      <c r="AA149" s="2"/>
    </row>
    <row r="150" spans="23:27" ht="12.75">
      <c r="W150" s="2"/>
      <c r="X150" s="2"/>
      <c r="Y150" s="2"/>
      <c r="Z150" s="2"/>
      <c r="AA150" s="2"/>
    </row>
    <row r="151" spans="23:27" ht="12.75">
      <c r="W151" s="2"/>
      <c r="X151" s="2"/>
      <c r="Y151" s="2"/>
      <c r="Z151" s="2"/>
      <c r="AA151" s="2"/>
    </row>
    <row r="152" spans="23:27" ht="12.75">
      <c r="W152" s="2"/>
      <c r="X152" s="2"/>
      <c r="Y152" s="2"/>
      <c r="Z152" s="2"/>
      <c r="AA152" s="2"/>
    </row>
    <row r="153" spans="23:27" ht="12.75">
      <c r="W153" s="2"/>
      <c r="X153" s="2"/>
      <c r="Y153" s="2"/>
      <c r="Z153" s="2"/>
      <c r="AA153" s="2"/>
    </row>
    <row r="154" spans="23:27" ht="12.75">
      <c r="W154" s="2"/>
      <c r="X154" s="2"/>
      <c r="Y154" s="2"/>
      <c r="Z154" s="2"/>
      <c r="AA154" s="2"/>
    </row>
    <row r="155" spans="23:27" ht="12.75">
      <c r="W155" s="2"/>
      <c r="X155" s="2"/>
      <c r="Y155" s="2"/>
      <c r="Z155" s="2"/>
      <c r="AA155" s="2"/>
    </row>
    <row r="156" spans="23:27" ht="12.75">
      <c r="W156" s="2"/>
      <c r="X156" s="2"/>
      <c r="Y156" s="2"/>
      <c r="Z156" s="2"/>
      <c r="AA156" s="2"/>
    </row>
    <row r="157" spans="23:27" ht="12.75">
      <c r="W157" s="2"/>
      <c r="X157" s="2"/>
      <c r="Y157" s="2"/>
      <c r="Z157" s="2"/>
      <c r="AA157" s="2"/>
    </row>
    <row r="158" spans="23:27" ht="12.75">
      <c r="W158" s="2"/>
      <c r="X158" s="2"/>
      <c r="Y158" s="2"/>
      <c r="Z158" s="2"/>
      <c r="AA158" s="2"/>
    </row>
    <row r="159" spans="23:27" ht="12.75">
      <c r="W159" s="2"/>
      <c r="X159" s="2"/>
      <c r="Y159" s="2"/>
      <c r="Z159" s="2"/>
      <c r="AA159" s="2"/>
    </row>
    <row r="160" spans="23:27" ht="12.75">
      <c r="W160" s="2"/>
      <c r="X160" s="2"/>
      <c r="Y160" s="2"/>
      <c r="Z160" s="2"/>
      <c r="AA160" s="2"/>
    </row>
    <row r="161" spans="23:27" ht="12.75">
      <c r="W161" s="2"/>
      <c r="X161" s="2"/>
      <c r="Y161" s="2"/>
      <c r="Z161" s="2"/>
      <c r="AA161" s="2"/>
    </row>
    <row r="162" spans="23:27" ht="12.75">
      <c r="W162" s="2"/>
      <c r="X162" s="2"/>
      <c r="Y162" s="2"/>
      <c r="Z162" s="2"/>
      <c r="AA162" s="2"/>
    </row>
    <row r="163" spans="23:27" ht="12.75">
      <c r="W163" s="2"/>
      <c r="X163" s="2"/>
      <c r="Y163" s="2"/>
      <c r="Z163" s="2"/>
      <c r="AA163" s="2"/>
    </row>
    <row r="164" spans="23:27" ht="12.75">
      <c r="W164" s="2"/>
      <c r="X164" s="2"/>
      <c r="Y164" s="2"/>
      <c r="Z164" s="2"/>
      <c r="AA164" s="2"/>
    </row>
    <row r="165" spans="23:27" ht="12.75">
      <c r="W165" s="2"/>
      <c r="X165" s="2"/>
      <c r="Y165" s="2"/>
      <c r="Z165" s="2"/>
      <c r="AA165" s="2"/>
    </row>
    <row r="166" spans="23:27" ht="12.75">
      <c r="W166" s="2"/>
      <c r="X166" s="2"/>
      <c r="Y166" s="2"/>
      <c r="Z166" s="2"/>
      <c r="AA166" s="2"/>
    </row>
    <row r="167" spans="23:27" ht="12.75">
      <c r="W167" s="2"/>
      <c r="X167" s="2"/>
      <c r="Y167" s="2"/>
      <c r="Z167" s="2"/>
      <c r="AA167" s="2"/>
    </row>
    <row r="168" spans="23:27" ht="12.75">
      <c r="W168" s="2"/>
      <c r="X168" s="2"/>
      <c r="Y168" s="2"/>
      <c r="Z168" s="2"/>
      <c r="AA168" s="2"/>
    </row>
    <row r="169" spans="23:27" ht="12.75">
      <c r="W169" s="2"/>
      <c r="X169" s="2"/>
      <c r="Y169" s="2"/>
      <c r="Z169" s="2"/>
      <c r="AA169" s="2"/>
    </row>
    <row r="170" spans="23:27" ht="12.75">
      <c r="W170" s="2"/>
      <c r="X170" s="2"/>
      <c r="Y170" s="2"/>
      <c r="Z170" s="2"/>
      <c r="AA170" s="2"/>
    </row>
    <row r="171" spans="23:27" ht="12.75">
      <c r="W171" s="2"/>
      <c r="X171" s="2"/>
      <c r="Y171" s="2"/>
      <c r="Z171" s="2"/>
      <c r="AA171" s="2"/>
    </row>
    <row r="172" spans="23:27" ht="12.75">
      <c r="W172" s="2"/>
      <c r="X172" s="2"/>
      <c r="Y172" s="2"/>
      <c r="Z172" s="2"/>
      <c r="AA172" s="2"/>
    </row>
    <row r="173" spans="23:27" ht="12.75">
      <c r="W173" s="2"/>
      <c r="X173" s="2"/>
      <c r="Y173" s="2"/>
      <c r="Z173" s="2"/>
      <c r="AA173" s="2"/>
    </row>
    <row r="174" spans="23:27" ht="12.75">
      <c r="W174" s="2"/>
      <c r="X174" s="2"/>
      <c r="Y174" s="2"/>
      <c r="Z174" s="2"/>
      <c r="AA174" s="2"/>
    </row>
    <row r="175" spans="23:27" ht="12.75">
      <c r="W175" s="2"/>
      <c r="X175" s="2"/>
      <c r="Y175" s="2"/>
      <c r="Z175" s="2"/>
      <c r="AA175" s="2"/>
    </row>
    <row r="176" spans="23:27" ht="12.75">
      <c r="W176" s="2"/>
      <c r="X176" s="2"/>
      <c r="Y176" s="2"/>
      <c r="Z176" s="2"/>
      <c r="AA176" s="2"/>
    </row>
    <row r="177" spans="23:27" ht="12.75">
      <c r="W177" s="2"/>
      <c r="X177" s="2"/>
      <c r="Y177" s="2"/>
      <c r="Z177" s="2"/>
      <c r="AA177" s="2"/>
    </row>
    <row r="178" spans="23:27" ht="12.75">
      <c r="W178" s="2"/>
      <c r="X178" s="2"/>
      <c r="Y178" s="2"/>
      <c r="Z178" s="2"/>
      <c r="AA178" s="2"/>
    </row>
    <row r="179" spans="23:27" ht="12.75">
      <c r="W179" s="2"/>
      <c r="X179" s="2"/>
      <c r="Y179" s="2"/>
      <c r="Z179" s="2"/>
      <c r="AA179" s="2"/>
    </row>
    <row r="180" spans="23:27" ht="12.75">
      <c r="W180" s="2"/>
      <c r="X180" s="2"/>
      <c r="Y180" s="2"/>
      <c r="Z180" s="2"/>
      <c r="AA180" s="2"/>
    </row>
    <row r="181" spans="23:27" ht="12.75">
      <c r="W181" s="2"/>
      <c r="X181" s="2"/>
      <c r="Y181" s="2"/>
      <c r="Z181" s="2"/>
      <c r="AA181" s="2"/>
    </row>
    <row r="182" spans="23:27" ht="12.75">
      <c r="W182" s="2"/>
      <c r="X182" s="2"/>
      <c r="Y182" s="2"/>
      <c r="Z182" s="2"/>
      <c r="AA182" s="2"/>
    </row>
    <row r="183" spans="23:27" ht="12.75">
      <c r="W183" s="2"/>
      <c r="X183" s="2"/>
      <c r="Y183" s="2"/>
      <c r="Z183" s="2"/>
      <c r="AA183" s="2"/>
    </row>
    <row r="184" spans="23:27" ht="12.75">
      <c r="W184" s="2"/>
      <c r="X184" s="2"/>
      <c r="Y184" s="2"/>
      <c r="Z184" s="2"/>
      <c r="AA184" s="2"/>
    </row>
    <row r="185" spans="23:27" ht="12.75">
      <c r="W185" s="2"/>
      <c r="X185" s="2"/>
      <c r="Y185" s="2"/>
      <c r="Z185" s="2"/>
      <c r="AA185" s="2"/>
    </row>
    <row r="186" spans="23:27" ht="12.75">
      <c r="W186" s="2"/>
      <c r="X186" s="2"/>
      <c r="Y186" s="2"/>
      <c r="Z186" s="2"/>
      <c r="AA186" s="2"/>
    </row>
    <row r="187" spans="23:27" ht="12.75">
      <c r="W187" s="2"/>
      <c r="X187" s="2"/>
      <c r="Y187" s="2"/>
      <c r="Z187" s="2"/>
      <c r="AA187" s="2"/>
    </row>
    <row r="188" spans="23:27" ht="12.75">
      <c r="W188" s="2"/>
      <c r="X188" s="2"/>
      <c r="Y188" s="2"/>
      <c r="Z188" s="2"/>
      <c r="AA188" s="2"/>
    </row>
    <row r="189" spans="23:27" ht="12.75">
      <c r="W189" s="2"/>
      <c r="X189" s="2"/>
      <c r="Y189" s="2"/>
      <c r="Z189" s="2"/>
      <c r="AA189" s="2"/>
    </row>
    <row r="190" spans="23:27" ht="12.75">
      <c r="W190" s="2"/>
      <c r="X190" s="2"/>
      <c r="Y190" s="2"/>
      <c r="Z190" s="2"/>
      <c r="AA190" s="2"/>
    </row>
    <row r="191" spans="23:27" ht="12.75">
      <c r="W191" s="2"/>
      <c r="X191" s="2"/>
      <c r="Y191" s="2"/>
      <c r="Z191" s="2"/>
      <c r="AA191" s="2"/>
    </row>
    <row r="192" spans="23:27" ht="12.75">
      <c r="W192" s="2"/>
      <c r="X192" s="2"/>
      <c r="Y192" s="2"/>
      <c r="Z192" s="2"/>
      <c r="AA192" s="2"/>
    </row>
    <row r="193" spans="23:27" ht="12.75">
      <c r="W193" s="2"/>
      <c r="X193" s="2"/>
      <c r="Y193" s="2"/>
      <c r="Z193" s="2"/>
      <c r="AA193" s="2"/>
    </row>
    <row r="194" spans="23:27" ht="12.75">
      <c r="W194" s="2"/>
      <c r="X194" s="2"/>
      <c r="Y194" s="2"/>
      <c r="Z194" s="2"/>
      <c r="AA194" s="2"/>
    </row>
    <row r="195" spans="23:27" ht="12.75">
      <c r="W195" s="2"/>
      <c r="X195" s="2"/>
      <c r="Y195" s="2"/>
      <c r="Z195" s="2"/>
      <c r="AA195" s="2"/>
    </row>
    <row r="196" spans="23:27" ht="12.75">
      <c r="W196" s="2"/>
      <c r="X196" s="2"/>
      <c r="Y196" s="2"/>
      <c r="Z196" s="2"/>
      <c r="AA196" s="2"/>
    </row>
    <row r="197" spans="23:27" ht="12.75">
      <c r="W197" s="2"/>
      <c r="X197" s="2"/>
      <c r="Y197" s="2"/>
      <c r="Z197" s="2"/>
      <c r="AA197" s="2"/>
    </row>
    <row r="198" spans="23:27" ht="12.75">
      <c r="W198" s="2"/>
      <c r="X198" s="2"/>
      <c r="Y198" s="2"/>
      <c r="Z198" s="2"/>
      <c r="AA198" s="2"/>
    </row>
    <row r="199" spans="23:27" ht="12.75">
      <c r="W199" s="2"/>
      <c r="X199" s="2"/>
      <c r="Y199" s="2"/>
      <c r="Z199" s="2"/>
      <c r="AA199" s="2"/>
    </row>
    <row r="200" spans="23:27" ht="12.75">
      <c r="W200" s="2"/>
      <c r="X200" s="2"/>
      <c r="Y200" s="2"/>
      <c r="Z200" s="2"/>
      <c r="AA200" s="2"/>
    </row>
    <row r="201" spans="23:27" ht="12.75">
      <c r="W201" s="2"/>
      <c r="X201" s="2"/>
      <c r="Y201" s="2"/>
      <c r="Z201" s="2"/>
      <c r="AA201" s="2"/>
    </row>
    <row r="202" spans="23:27" ht="12.75">
      <c r="W202" s="2"/>
      <c r="X202" s="2"/>
      <c r="Y202" s="2"/>
      <c r="Z202" s="2"/>
      <c r="AA202" s="2"/>
    </row>
    <row r="203" spans="23:27" ht="12.75">
      <c r="W203" s="2"/>
      <c r="X203" s="2"/>
      <c r="Y203" s="2"/>
      <c r="Z203" s="2"/>
      <c r="AA203" s="2"/>
    </row>
    <row r="204" spans="23:27" ht="12.75">
      <c r="W204" s="2"/>
      <c r="X204" s="2"/>
      <c r="Y204" s="2"/>
      <c r="Z204" s="2"/>
      <c r="AA204" s="2"/>
    </row>
    <row r="205" spans="23:27" ht="12.75">
      <c r="W205" s="2"/>
      <c r="X205" s="2"/>
      <c r="Y205" s="2"/>
      <c r="Z205" s="2"/>
      <c r="AA205" s="2"/>
    </row>
    <row r="206" spans="23:27" ht="12.75">
      <c r="W206" s="2"/>
      <c r="X206" s="2"/>
      <c r="Y206" s="2"/>
      <c r="Z206" s="2"/>
      <c r="AA206" s="2"/>
    </row>
    <row r="207" spans="23:27" ht="12.75">
      <c r="W207" s="2"/>
      <c r="X207" s="2"/>
      <c r="Y207" s="2"/>
      <c r="Z207" s="2"/>
      <c r="AA207" s="2"/>
    </row>
    <row r="208" spans="23:27" ht="12.75">
      <c r="W208" s="2"/>
      <c r="X208" s="2"/>
      <c r="Y208" s="2"/>
      <c r="Z208" s="2"/>
      <c r="AA208" s="2"/>
    </row>
    <row r="209" spans="23:27" ht="12.75">
      <c r="W209" s="2"/>
      <c r="X209" s="2"/>
      <c r="Y209" s="2"/>
      <c r="Z209" s="2"/>
      <c r="AA209" s="2"/>
    </row>
    <row r="210" spans="23:27" ht="12.75">
      <c r="W210" s="2"/>
      <c r="X210" s="2"/>
      <c r="Y210" s="2"/>
      <c r="Z210" s="2"/>
      <c r="AA210" s="2"/>
    </row>
    <row r="211" spans="23:27" ht="12.75">
      <c r="W211" s="2"/>
      <c r="X211" s="2"/>
      <c r="Y211" s="2"/>
      <c r="Z211" s="2"/>
      <c r="AA211" s="2"/>
    </row>
    <row r="212" spans="23:27" ht="12.75">
      <c r="W212" s="2"/>
      <c r="X212" s="2"/>
      <c r="Y212" s="2"/>
      <c r="Z212" s="2"/>
      <c r="AA212" s="2"/>
    </row>
    <row r="213" spans="23:27" ht="12.75">
      <c r="W213" s="2"/>
      <c r="X213" s="2"/>
      <c r="Y213" s="2"/>
      <c r="Z213" s="2"/>
      <c r="AA213" s="2"/>
    </row>
    <row r="214" spans="23:27" ht="12.75">
      <c r="W214" s="2"/>
      <c r="X214" s="2"/>
      <c r="Y214" s="2"/>
      <c r="Z214" s="2"/>
      <c r="AA214" s="2"/>
    </row>
    <row r="215" spans="23:27" ht="12.75">
      <c r="W215" s="2"/>
      <c r="X215" s="2"/>
      <c r="Y215" s="2"/>
      <c r="Z215" s="2"/>
      <c r="AA215" s="2"/>
    </row>
    <row r="216" spans="23:27" ht="12.75">
      <c r="W216" s="2"/>
      <c r="X216" s="2"/>
      <c r="Y216" s="2"/>
      <c r="Z216" s="2"/>
      <c r="AA216" s="2"/>
    </row>
    <row r="217" spans="23:27" ht="12.75">
      <c r="W217" s="2"/>
      <c r="X217" s="2"/>
      <c r="Y217" s="2"/>
      <c r="Z217" s="2"/>
      <c r="AA217" s="2"/>
    </row>
    <row r="218" spans="23:27" ht="12.75">
      <c r="W218" s="2"/>
      <c r="X218" s="2"/>
      <c r="Y218" s="2"/>
      <c r="Z218" s="2"/>
      <c r="AA218" s="2"/>
    </row>
    <row r="219" spans="23:27" ht="12.75">
      <c r="W219" s="2"/>
      <c r="X219" s="2"/>
      <c r="Y219" s="2"/>
      <c r="Z219" s="2"/>
      <c r="AA219" s="2"/>
    </row>
    <row r="220" spans="23:27" ht="12.75">
      <c r="W220" s="2"/>
      <c r="X220" s="2"/>
      <c r="Y220" s="2"/>
      <c r="Z220" s="2"/>
      <c r="AA220" s="2"/>
    </row>
    <row r="221" spans="23:27" ht="12.75">
      <c r="W221" s="2"/>
      <c r="X221" s="2"/>
      <c r="Y221" s="2"/>
      <c r="Z221" s="2"/>
      <c r="AA221" s="2"/>
    </row>
    <row r="222" spans="23:27" ht="12.75">
      <c r="W222" s="2"/>
      <c r="X222" s="2"/>
      <c r="Y222" s="2"/>
      <c r="Z222" s="2"/>
      <c r="AA222" s="2"/>
    </row>
    <row r="223" spans="23:27" ht="12.75">
      <c r="W223" s="2"/>
      <c r="X223" s="2"/>
      <c r="Y223" s="2"/>
      <c r="Z223" s="2"/>
      <c r="AA223" s="2"/>
    </row>
    <row r="224" spans="23:27" ht="12.75">
      <c r="W224" s="2"/>
      <c r="X224" s="2"/>
      <c r="Y224" s="2"/>
      <c r="Z224" s="2"/>
      <c r="AA224" s="2"/>
    </row>
    <row r="225" spans="23:27" ht="12.75">
      <c r="W225" s="2"/>
      <c r="X225" s="2"/>
      <c r="Y225" s="2"/>
      <c r="Z225" s="2"/>
      <c r="AA225" s="2"/>
    </row>
    <row r="226" spans="23:27" ht="12.75">
      <c r="W226" s="2"/>
      <c r="X226" s="2"/>
      <c r="Y226" s="2"/>
      <c r="Z226" s="2"/>
      <c r="AA226" s="2"/>
    </row>
    <row r="227" spans="23:27" ht="12.75">
      <c r="W227" s="2"/>
      <c r="X227" s="2"/>
      <c r="Y227" s="2"/>
      <c r="Z227" s="2"/>
      <c r="AA227" s="2"/>
    </row>
    <row r="228" spans="23:27" ht="12.75">
      <c r="W228" s="2"/>
      <c r="X228" s="2"/>
      <c r="Y228" s="2"/>
      <c r="Z228" s="2"/>
      <c r="AA228" s="2"/>
    </row>
    <row r="229" spans="23:27" ht="12.75">
      <c r="W229" s="2"/>
      <c r="X229" s="2"/>
      <c r="Y229" s="2"/>
      <c r="Z229" s="2"/>
      <c r="AA229" s="2"/>
    </row>
    <row r="230" spans="23:27" ht="12.75">
      <c r="W230" s="2"/>
      <c r="X230" s="2"/>
      <c r="Y230" s="2"/>
      <c r="Z230" s="2"/>
      <c r="AA230" s="2"/>
    </row>
    <row r="231" spans="23:27" ht="12.75">
      <c r="W231" s="2"/>
      <c r="X231" s="2"/>
      <c r="Y231" s="2"/>
      <c r="Z231" s="2"/>
      <c r="AA231" s="2"/>
    </row>
    <row r="232" spans="23:27" ht="12.75">
      <c r="W232" s="2"/>
      <c r="X232" s="2"/>
      <c r="Y232" s="2"/>
      <c r="Z232" s="2"/>
      <c r="AA232" s="2"/>
    </row>
    <row r="233" spans="23:27" ht="12.75">
      <c r="W233" s="2"/>
      <c r="X233" s="2"/>
      <c r="Y233" s="2"/>
      <c r="Z233" s="2"/>
      <c r="AA233" s="2"/>
    </row>
    <row r="234" spans="23:27" ht="12.75">
      <c r="W234" s="2"/>
      <c r="X234" s="2"/>
      <c r="Y234" s="2"/>
      <c r="Z234" s="2"/>
      <c r="AA234" s="2"/>
    </row>
    <row r="235" spans="23:27" ht="12.75">
      <c r="W235" s="2"/>
      <c r="X235" s="2"/>
      <c r="Y235" s="2"/>
      <c r="Z235" s="2"/>
      <c r="AA235" s="2"/>
    </row>
    <row r="236" spans="23:27" ht="12.75">
      <c r="W236" s="2"/>
      <c r="X236" s="2"/>
      <c r="Y236" s="2"/>
      <c r="Z236" s="2"/>
      <c r="AA236" s="2"/>
    </row>
    <row r="237" spans="23:27" ht="12.75">
      <c r="W237" s="2"/>
      <c r="X237" s="2"/>
      <c r="Y237" s="2"/>
      <c r="Z237" s="2"/>
      <c r="AA237" s="2"/>
    </row>
    <row r="238" spans="23:27" ht="12.75">
      <c r="W238" s="2"/>
      <c r="X238" s="2"/>
      <c r="Y238" s="2"/>
      <c r="Z238" s="2"/>
      <c r="AA238" s="2"/>
    </row>
    <row r="239" spans="23:27" ht="12.75">
      <c r="W239" s="2"/>
      <c r="X239" s="2"/>
      <c r="Y239" s="2"/>
      <c r="Z239" s="2"/>
      <c r="AA239" s="2"/>
    </row>
    <row r="240" spans="23:27" ht="12.75">
      <c r="W240" s="2"/>
      <c r="X240" s="2"/>
      <c r="Y240" s="2"/>
      <c r="Z240" s="2"/>
      <c r="AA240" s="2"/>
    </row>
    <row r="241" spans="23:27" ht="12.75">
      <c r="W241" s="2"/>
      <c r="X241" s="2"/>
      <c r="Y241" s="2"/>
      <c r="Z241" s="2"/>
      <c r="AA241" s="2"/>
    </row>
    <row r="242" spans="23:27" ht="12.75">
      <c r="W242" s="2"/>
      <c r="X242" s="2"/>
      <c r="Y242" s="2"/>
      <c r="Z242" s="2"/>
      <c r="AA242" s="2"/>
    </row>
    <row r="243" spans="23:27" ht="12.75">
      <c r="W243" s="2"/>
      <c r="X243" s="2"/>
      <c r="Y243" s="2"/>
      <c r="Z243" s="2"/>
      <c r="AA243" s="2"/>
    </row>
    <row r="244" spans="23:27" ht="12.75">
      <c r="W244" s="2"/>
      <c r="X244" s="2"/>
      <c r="Y244" s="2"/>
      <c r="Z244" s="2"/>
      <c r="AA244" s="2"/>
    </row>
    <row r="245" spans="23:27" ht="12.75">
      <c r="W245" s="2"/>
      <c r="X245" s="2"/>
      <c r="Y245" s="2"/>
      <c r="Z245" s="2"/>
      <c r="AA245" s="2"/>
    </row>
    <row r="246" spans="23:27" ht="12.75">
      <c r="W246" s="2"/>
      <c r="X246" s="2"/>
      <c r="Y246" s="2"/>
      <c r="Z246" s="2"/>
      <c r="AA246" s="2"/>
    </row>
    <row r="247" spans="23:27" ht="12.75">
      <c r="W247" s="2"/>
      <c r="X247" s="2"/>
      <c r="Y247" s="2"/>
      <c r="Z247" s="2"/>
      <c r="AA247" s="2"/>
    </row>
    <row r="248" spans="23:27" ht="12.75">
      <c r="W248" s="2"/>
      <c r="X248" s="2"/>
      <c r="Y248" s="2"/>
      <c r="Z248" s="2"/>
      <c r="AA248" s="2"/>
    </row>
    <row r="249" spans="23:27" ht="12.75">
      <c r="W249" s="2"/>
      <c r="X249" s="2"/>
      <c r="Y249" s="2"/>
      <c r="Z249" s="2"/>
      <c r="AA249" s="2"/>
    </row>
    <row r="250" spans="23:27" ht="12.75">
      <c r="W250" s="2"/>
      <c r="X250" s="2"/>
      <c r="Y250" s="2"/>
      <c r="Z250" s="2"/>
      <c r="AA250" s="2"/>
    </row>
    <row r="251" spans="23:27" ht="12.75">
      <c r="W251" s="2"/>
      <c r="X251" s="2"/>
      <c r="Y251" s="2"/>
      <c r="Z251" s="2"/>
      <c r="AA251" s="2"/>
    </row>
    <row r="252" spans="23:27" ht="12.75">
      <c r="W252" s="2"/>
      <c r="X252" s="2"/>
      <c r="Y252" s="2"/>
      <c r="Z252" s="2"/>
      <c r="AA252" s="2"/>
    </row>
    <row r="253" spans="23:27" ht="12.75">
      <c r="W253" s="2"/>
      <c r="X253" s="2"/>
      <c r="Y253" s="2"/>
      <c r="Z253" s="2"/>
      <c r="AA253" s="2"/>
    </row>
    <row r="254" spans="23:27" ht="12.75">
      <c r="W254" s="2"/>
      <c r="X254" s="2"/>
      <c r="Y254" s="2"/>
      <c r="Z254" s="2"/>
      <c r="AA254" s="2"/>
    </row>
    <row r="255" spans="23:27" ht="12.75">
      <c r="W255" s="2"/>
      <c r="X255" s="2"/>
      <c r="Y255" s="2"/>
      <c r="Z255" s="2"/>
      <c r="AA255" s="2"/>
    </row>
    <row r="256" spans="23:27" ht="12.75">
      <c r="W256" s="2"/>
      <c r="X256" s="2"/>
      <c r="Y256" s="2"/>
      <c r="Z256" s="2"/>
      <c r="AA256" s="2"/>
    </row>
    <row r="257" spans="23:27" ht="12.75">
      <c r="W257" s="2"/>
      <c r="X257" s="2"/>
      <c r="Y257" s="2"/>
      <c r="Z257" s="2"/>
      <c r="AA257" s="2"/>
    </row>
    <row r="258" spans="23:27" ht="12.75">
      <c r="W258" s="2"/>
      <c r="X258" s="2"/>
      <c r="Y258" s="2"/>
      <c r="Z258" s="2"/>
      <c r="AA258" s="2"/>
    </row>
    <row r="259" spans="23:27" ht="12.75">
      <c r="W259" s="2"/>
      <c r="X259" s="2"/>
      <c r="Y259" s="2"/>
      <c r="Z259" s="2"/>
      <c r="AA259" s="2"/>
    </row>
    <row r="260" spans="23:27" ht="12.75">
      <c r="W260" s="2"/>
      <c r="X260" s="2"/>
      <c r="Y260" s="2"/>
      <c r="Z260" s="2"/>
      <c r="AA260" s="2"/>
    </row>
    <row r="261" spans="23:27" ht="12.75">
      <c r="W261" s="2"/>
      <c r="X261" s="2"/>
      <c r="Y261" s="2"/>
      <c r="Z261" s="2"/>
      <c r="AA261" s="2"/>
    </row>
    <row r="262" spans="23:27" ht="12.75">
      <c r="W262" s="2"/>
      <c r="X262" s="2"/>
      <c r="Y262" s="2"/>
      <c r="Z262" s="2"/>
      <c r="AA262" s="2"/>
    </row>
    <row r="263" spans="23:27" ht="12.75">
      <c r="W263" s="2"/>
      <c r="X263" s="2"/>
      <c r="Y263" s="2"/>
      <c r="Z263" s="2"/>
      <c r="AA263" s="2"/>
    </row>
    <row r="264" spans="23:27" ht="12.75">
      <c r="W264" s="2"/>
      <c r="X264" s="2"/>
      <c r="Y264" s="2"/>
      <c r="Z264" s="2"/>
      <c r="AA264" s="2"/>
    </row>
    <row r="265" spans="23:27" ht="12.75">
      <c r="W265" s="2"/>
      <c r="X265" s="2"/>
      <c r="Y265" s="2"/>
      <c r="Z265" s="2"/>
      <c r="AA265" s="2"/>
    </row>
    <row r="266" spans="23:27" ht="12.75">
      <c r="W266" s="2"/>
      <c r="X266" s="2"/>
      <c r="Y266" s="2"/>
      <c r="Z266" s="2"/>
      <c r="AA266" s="2"/>
    </row>
    <row r="267" spans="23:27" ht="12.75">
      <c r="W267" s="2"/>
      <c r="X267" s="2"/>
      <c r="Y267" s="2"/>
      <c r="Z267" s="2"/>
      <c r="AA267" s="2"/>
    </row>
    <row r="268" spans="23:27" ht="12.75">
      <c r="W268" s="2"/>
      <c r="X268" s="2"/>
      <c r="Y268" s="2"/>
      <c r="Z268" s="2"/>
      <c r="AA268" s="2"/>
    </row>
    <row r="269" spans="23:27" ht="12.75">
      <c r="W269" s="2"/>
      <c r="X269" s="2"/>
      <c r="Y269" s="2"/>
      <c r="Z269" s="2"/>
      <c r="AA269" s="2"/>
    </row>
    <row r="270" spans="23:27" ht="12.75">
      <c r="W270" s="2"/>
      <c r="X270" s="2"/>
      <c r="Y270" s="2"/>
      <c r="Z270" s="2"/>
      <c r="AA270" s="2"/>
    </row>
    <row r="271" spans="23:27" ht="12.75">
      <c r="W271" s="2"/>
      <c r="X271" s="2"/>
      <c r="Y271" s="2"/>
      <c r="Z271" s="2"/>
      <c r="AA271" s="2"/>
    </row>
    <row r="272" spans="23:27" ht="12.75">
      <c r="W272" s="2"/>
      <c r="X272" s="2"/>
      <c r="Y272" s="2"/>
      <c r="Z272" s="2"/>
      <c r="AA272" s="2"/>
    </row>
    <row r="273" spans="23:27" ht="12.75">
      <c r="W273" s="2"/>
      <c r="X273" s="2"/>
      <c r="Y273" s="2"/>
      <c r="Z273" s="2"/>
      <c r="AA273" s="2"/>
    </row>
    <row r="274" spans="23:27" ht="12.75">
      <c r="W274" s="2"/>
      <c r="X274" s="2"/>
      <c r="Y274" s="2"/>
      <c r="Z274" s="2"/>
      <c r="AA274" s="2"/>
    </row>
    <row r="275" spans="23:27" ht="12.75">
      <c r="W275" s="2"/>
      <c r="X275" s="2"/>
      <c r="Y275" s="2"/>
      <c r="Z275" s="2"/>
      <c r="AA275" s="2"/>
    </row>
    <row r="276" spans="23:27" ht="12.75">
      <c r="W276" s="2"/>
      <c r="X276" s="2"/>
      <c r="Y276" s="2"/>
      <c r="Z276" s="2"/>
      <c r="AA276" s="2"/>
    </row>
    <row r="277" spans="23:27" ht="12.75">
      <c r="W277" s="2"/>
      <c r="X277" s="2"/>
      <c r="Y277" s="2"/>
      <c r="Z277" s="2"/>
      <c r="AA277" s="2"/>
    </row>
    <row r="278" spans="23:27" ht="12.75">
      <c r="W278" s="2"/>
      <c r="X278" s="2"/>
      <c r="Y278" s="2"/>
      <c r="Z278" s="2"/>
      <c r="AA278" s="2"/>
    </row>
    <row r="279" spans="23:27" ht="12.75">
      <c r="W279" s="2"/>
      <c r="X279" s="2"/>
      <c r="Y279" s="2"/>
      <c r="Z279" s="2"/>
      <c r="AA279" s="2"/>
    </row>
    <row r="280" spans="23:27" ht="12.75">
      <c r="W280" s="2"/>
      <c r="X280" s="2"/>
      <c r="Y280" s="2"/>
      <c r="Z280" s="2"/>
      <c r="AA280" s="2"/>
    </row>
    <row r="281" spans="23:27" ht="12.75">
      <c r="W281" s="2"/>
      <c r="X281" s="2"/>
      <c r="Y281" s="2"/>
      <c r="Z281" s="2"/>
      <c r="AA281" s="2"/>
    </row>
    <row r="282" spans="23:27" ht="12.75">
      <c r="W282" s="2"/>
      <c r="X282" s="2"/>
      <c r="Y282" s="2"/>
      <c r="Z282" s="2"/>
      <c r="AA282" s="2"/>
    </row>
    <row r="283" spans="23:27" ht="12.75">
      <c r="W283" s="2"/>
      <c r="X283" s="2"/>
      <c r="Y283" s="2"/>
      <c r="Z283" s="2"/>
      <c r="AA283" s="2"/>
    </row>
    <row r="284" spans="23:27" ht="12.75">
      <c r="W284" s="2"/>
      <c r="X284" s="2"/>
      <c r="Y284" s="2"/>
      <c r="Z284" s="2"/>
      <c r="AA284" s="2"/>
    </row>
    <row r="285" spans="23:27" ht="12.75">
      <c r="W285" s="2"/>
      <c r="X285" s="2"/>
      <c r="Y285" s="2"/>
      <c r="Z285" s="2"/>
      <c r="AA285" s="2"/>
    </row>
    <row r="286" spans="23:27" ht="12.75">
      <c r="W286" s="2"/>
      <c r="X286" s="2"/>
      <c r="Y286" s="2"/>
      <c r="Z286" s="2"/>
      <c r="AA286" s="2"/>
    </row>
    <row r="287" spans="23:27" ht="12.75">
      <c r="W287" s="2"/>
      <c r="X287" s="2"/>
      <c r="Y287" s="2"/>
      <c r="Z287" s="2"/>
      <c r="AA287" s="2"/>
    </row>
    <row r="288" spans="23:27" ht="12.75">
      <c r="W288" s="2"/>
      <c r="X288" s="2"/>
      <c r="Y288" s="2"/>
      <c r="Z288" s="2"/>
      <c r="AA288" s="2"/>
    </row>
    <row r="289" spans="23:27" ht="12.75">
      <c r="W289" s="2"/>
      <c r="X289" s="2"/>
      <c r="Y289" s="2"/>
      <c r="Z289" s="2"/>
      <c r="AA289" s="2"/>
    </row>
    <row r="290" spans="23:27" ht="12.75">
      <c r="W290" s="2"/>
      <c r="X290" s="2"/>
      <c r="Y290" s="2"/>
      <c r="Z290" s="2"/>
      <c r="AA290" s="2"/>
    </row>
    <row r="291" spans="23:27" ht="12.75">
      <c r="W291" s="2"/>
      <c r="X291" s="2"/>
      <c r="Y291" s="2"/>
      <c r="Z291" s="2"/>
      <c r="AA291" s="2"/>
    </row>
    <row r="292" spans="23:27" ht="12.75">
      <c r="W292" s="2"/>
      <c r="X292" s="2"/>
      <c r="Y292" s="2"/>
      <c r="Z292" s="2"/>
      <c r="AA292" s="2"/>
    </row>
    <row r="293" spans="23:27" ht="12.75">
      <c r="W293" s="2"/>
      <c r="X293" s="2"/>
      <c r="Y293" s="2"/>
      <c r="Z293" s="2"/>
      <c r="AA293" s="2"/>
    </row>
    <row r="294" spans="23:27" ht="12.75">
      <c r="W294" s="2"/>
      <c r="X294" s="2"/>
      <c r="Y294" s="2"/>
      <c r="Z294" s="2"/>
      <c r="AA294" s="2"/>
    </row>
    <row r="295" spans="23:27" ht="12.75">
      <c r="W295" s="2"/>
      <c r="X295" s="2"/>
      <c r="Y295" s="2"/>
      <c r="Z295" s="2"/>
      <c r="AA295" s="2"/>
    </row>
    <row r="296" spans="23:27" ht="12.75">
      <c r="W296" s="2"/>
      <c r="X296" s="2"/>
      <c r="Y296" s="2"/>
      <c r="Z296" s="2"/>
      <c r="AA296" s="2"/>
    </row>
    <row r="297" spans="23:27" ht="12.75">
      <c r="W297" s="2"/>
      <c r="X297" s="2"/>
      <c r="Y297" s="2"/>
      <c r="Z297" s="2"/>
      <c r="AA297" s="2"/>
    </row>
    <row r="298" spans="23:27" ht="12.75">
      <c r="W298" s="2"/>
      <c r="X298" s="2"/>
      <c r="Y298" s="2"/>
      <c r="Z298" s="2"/>
      <c r="AA298" s="2"/>
    </row>
    <row r="299" spans="23:27" ht="12.75">
      <c r="W299" s="2"/>
      <c r="X299" s="2"/>
      <c r="Y299" s="2"/>
      <c r="Z299" s="2"/>
      <c r="AA299" s="2"/>
    </row>
    <row r="300" spans="23:27" ht="12.75">
      <c r="W300" s="2"/>
      <c r="X300" s="2"/>
      <c r="Y300" s="2"/>
      <c r="Z300" s="2"/>
      <c r="AA300" s="2"/>
    </row>
    <row r="301" spans="23:27" ht="12.75">
      <c r="W301" s="2"/>
      <c r="X301" s="2"/>
      <c r="Y301" s="2"/>
      <c r="Z301" s="2"/>
      <c r="AA301" s="2"/>
    </row>
    <row r="302" spans="23:27" ht="12.75">
      <c r="W302" s="2"/>
      <c r="X302" s="2"/>
      <c r="Y302" s="2"/>
      <c r="Z302" s="2"/>
      <c r="AA302" s="2"/>
    </row>
    <row r="303" spans="23:27" ht="12.75">
      <c r="W303" s="2"/>
      <c r="X303" s="2"/>
      <c r="Y303" s="2"/>
      <c r="Z303" s="2"/>
      <c r="AA303" s="2"/>
    </row>
    <row r="304" spans="23:27" ht="12.75">
      <c r="W304" s="2"/>
      <c r="X304" s="2"/>
      <c r="Y304" s="2"/>
      <c r="Z304" s="2"/>
      <c r="AA304" s="2"/>
    </row>
    <row r="305" spans="23:27" ht="12.75">
      <c r="W305" s="2"/>
      <c r="X305" s="2"/>
      <c r="Y305" s="2"/>
      <c r="Z305" s="2"/>
      <c r="AA305" s="2"/>
    </row>
    <row r="306" spans="23:27" ht="12.75">
      <c r="W306" s="2"/>
      <c r="X306" s="2"/>
      <c r="Y306" s="2"/>
      <c r="Z306" s="2"/>
      <c r="AA306" s="2"/>
    </row>
    <row r="307" spans="23:27" ht="12.75">
      <c r="W307" s="2"/>
      <c r="X307" s="2"/>
      <c r="Y307" s="2"/>
      <c r="Z307" s="2"/>
      <c r="AA307" s="2"/>
    </row>
    <row r="308" spans="23:27" ht="12.75">
      <c r="W308" s="2"/>
      <c r="X308" s="2"/>
      <c r="Y308" s="2"/>
      <c r="Z308" s="2"/>
      <c r="AA308" s="2"/>
    </row>
    <row r="309" spans="23:27" ht="12.75">
      <c r="W309" s="2"/>
      <c r="X309" s="2"/>
      <c r="Y309" s="2"/>
      <c r="Z309" s="2"/>
      <c r="AA309" s="2"/>
    </row>
    <row r="310" spans="23:27" ht="12.75">
      <c r="W310" s="2"/>
      <c r="X310" s="2"/>
      <c r="Y310" s="2"/>
      <c r="Z310" s="2"/>
      <c r="AA310" s="2"/>
    </row>
    <row r="311" spans="23:27" ht="12.75">
      <c r="W311" s="2"/>
      <c r="X311" s="2"/>
      <c r="Y311" s="2"/>
      <c r="Z311" s="2"/>
      <c r="AA311" s="2"/>
    </row>
    <row r="312" spans="23:27" ht="12.75">
      <c r="W312" s="2"/>
      <c r="X312" s="2"/>
      <c r="Y312" s="2"/>
      <c r="Z312" s="2"/>
      <c r="AA312" s="2"/>
    </row>
    <row r="313" spans="23:27" ht="12.75">
      <c r="W313" s="2"/>
      <c r="X313" s="2"/>
      <c r="Y313" s="2"/>
      <c r="Z313" s="2"/>
      <c r="AA313" s="2"/>
    </row>
    <row r="314" spans="23:27" ht="12.75">
      <c r="W314" s="2"/>
      <c r="X314" s="2"/>
      <c r="Y314" s="2"/>
      <c r="Z314" s="2"/>
      <c r="AA314" s="2"/>
    </row>
    <row r="315" spans="23:27" ht="12.75">
      <c r="W315" s="2"/>
      <c r="X315" s="2"/>
      <c r="Y315" s="2"/>
      <c r="Z315" s="2"/>
      <c r="AA315" s="2"/>
    </row>
    <row r="316" spans="23:27" ht="12.75">
      <c r="W316" s="2"/>
      <c r="X316" s="2"/>
      <c r="Y316" s="2"/>
      <c r="Z316" s="2"/>
      <c r="AA316" s="2"/>
    </row>
    <row r="317" spans="23:27" ht="12.75">
      <c r="W317" s="2"/>
      <c r="X317" s="2"/>
      <c r="Y317" s="2"/>
      <c r="Z317" s="2"/>
      <c r="AA317" s="2"/>
    </row>
    <row r="318" spans="23:27" ht="12.75">
      <c r="W318" s="2"/>
      <c r="X318" s="2"/>
      <c r="Y318" s="2"/>
      <c r="Z318" s="2"/>
      <c r="AA318" s="2"/>
    </row>
    <row r="319" spans="23:27" ht="12.75">
      <c r="W319" s="2"/>
      <c r="X319" s="2"/>
      <c r="Y319" s="2"/>
      <c r="Z319" s="2"/>
      <c r="AA319" s="2"/>
    </row>
    <row r="320" spans="23:27" ht="12.75">
      <c r="W320" s="2"/>
      <c r="X320" s="2"/>
      <c r="Y320" s="2"/>
      <c r="Z320" s="2"/>
      <c r="AA320" s="2"/>
    </row>
    <row r="321" spans="23:27" ht="12.75">
      <c r="W321" s="2"/>
      <c r="X321" s="2"/>
      <c r="Y321" s="2"/>
      <c r="Z321" s="2"/>
      <c r="AA321" s="2"/>
    </row>
    <row r="322" spans="23:27" ht="12.75">
      <c r="W322" s="2"/>
      <c r="X322" s="2"/>
      <c r="Y322" s="2"/>
      <c r="Z322" s="2"/>
      <c r="AA322" s="2"/>
    </row>
    <row r="323" spans="23:27" ht="12.75">
      <c r="W323" s="2"/>
      <c r="X323" s="2"/>
      <c r="Y323" s="2"/>
      <c r="Z323" s="2"/>
      <c r="AA323" s="2"/>
    </row>
    <row r="324" spans="23:27" ht="12.75">
      <c r="W324" s="2"/>
      <c r="X324" s="2"/>
      <c r="Y324" s="2"/>
      <c r="Z324" s="2"/>
      <c r="AA324" s="2"/>
    </row>
    <row r="325" spans="23:27" ht="12.75">
      <c r="W325" s="2"/>
      <c r="X325" s="2"/>
      <c r="Y325" s="2"/>
      <c r="Z325" s="2"/>
      <c r="AA325" s="2"/>
    </row>
    <row r="326" spans="23:27" ht="12.75">
      <c r="W326" s="2"/>
      <c r="X326" s="2"/>
      <c r="Y326" s="2"/>
      <c r="Z326" s="2"/>
      <c r="AA326" s="2"/>
    </row>
    <row r="327" spans="23:27" ht="12.75">
      <c r="W327" s="2"/>
      <c r="X327" s="2"/>
      <c r="Y327" s="2"/>
      <c r="Z327" s="2"/>
      <c r="AA327" s="2"/>
    </row>
    <row r="328" spans="23:27" ht="12.75">
      <c r="W328" s="2"/>
      <c r="X328" s="2"/>
      <c r="Y328" s="2"/>
      <c r="Z328" s="2"/>
      <c r="AA328" s="2"/>
    </row>
    <row r="329" spans="23:27" ht="12.75">
      <c r="W329" s="2"/>
      <c r="X329" s="2"/>
      <c r="Y329" s="2"/>
      <c r="Z329" s="2"/>
      <c r="AA329" s="2"/>
    </row>
    <row r="330" spans="23:27" ht="12.75">
      <c r="W330" s="2"/>
      <c r="X330" s="2"/>
      <c r="Y330" s="2"/>
      <c r="Z330" s="2"/>
      <c r="AA330" s="2"/>
    </row>
    <row r="331" spans="23:27" ht="12.75">
      <c r="W331" s="2"/>
      <c r="X331" s="2"/>
      <c r="Y331" s="2"/>
      <c r="Z331" s="2"/>
      <c r="AA331" s="2"/>
    </row>
    <row r="332" spans="23:27" ht="12.75">
      <c r="W332" s="2"/>
      <c r="X332" s="2"/>
      <c r="Y332" s="2"/>
      <c r="Z332" s="2"/>
      <c r="AA332" s="2"/>
    </row>
    <row r="333" spans="23:27" ht="12.75">
      <c r="W333" s="2"/>
      <c r="X333" s="2"/>
      <c r="Y333" s="2"/>
      <c r="Z333" s="2"/>
      <c r="AA333" s="2"/>
    </row>
    <row r="334" spans="23:27" ht="12.75">
      <c r="W334" s="2"/>
      <c r="X334" s="2"/>
      <c r="Y334" s="2"/>
      <c r="Z334" s="2"/>
      <c r="AA334" s="2"/>
    </row>
    <row r="335" spans="23:27" ht="12.75">
      <c r="W335" s="2"/>
      <c r="X335" s="2"/>
      <c r="Y335" s="2"/>
      <c r="Z335" s="2"/>
      <c r="AA335" s="2"/>
    </row>
    <row r="336" spans="23:27" ht="12.75">
      <c r="W336" s="2"/>
      <c r="X336" s="2"/>
      <c r="Y336" s="2"/>
      <c r="Z336" s="2"/>
      <c r="AA336" s="2"/>
    </row>
    <row r="337" spans="23:27" ht="12.75">
      <c r="W337" s="2"/>
      <c r="X337" s="2"/>
      <c r="Y337" s="2"/>
      <c r="Z337" s="2"/>
      <c r="AA337" s="2"/>
    </row>
    <row r="338" spans="23:27" ht="12.75">
      <c r="W338" s="2"/>
      <c r="X338" s="2"/>
      <c r="Y338" s="2"/>
      <c r="Z338" s="2"/>
      <c r="AA338" s="2"/>
    </row>
    <row r="339" spans="23:27" ht="12.75">
      <c r="W339" s="2"/>
      <c r="X339" s="2"/>
      <c r="Y339" s="2"/>
      <c r="Z339" s="2"/>
      <c r="AA339" s="2"/>
    </row>
    <row r="340" spans="23:27" ht="12.75">
      <c r="W340" s="2"/>
      <c r="X340" s="2"/>
      <c r="Y340" s="2"/>
      <c r="Z340" s="2"/>
      <c r="AA340" s="2"/>
    </row>
    <row r="341" spans="23:27" ht="12.75">
      <c r="W341" s="2"/>
      <c r="X341" s="2"/>
      <c r="Y341" s="2"/>
      <c r="Z341" s="2"/>
      <c r="AA341" s="2"/>
    </row>
    <row r="342" spans="23:27" ht="12.75">
      <c r="W342" s="2"/>
      <c r="X342" s="2"/>
      <c r="Y342" s="2"/>
      <c r="Z342" s="2"/>
      <c r="AA342" s="2"/>
    </row>
    <row r="343" spans="23:27" ht="12.75">
      <c r="W343" s="2"/>
      <c r="X343" s="2"/>
      <c r="Y343" s="2"/>
      <c r="Z343" s="2"/>
      <c r="AA343" s="2"/>
    </row>
    <row r="344" spans="23:27" ht="12.75">
      <c r="W344" s="2"/>
      <c r="X344" s="2"/>
      <c r="Y344" s="2"/>
      <c r="Z344" s="2"/>
      <c r="AA344" s="2"/>
    </row>
    <row r="345" spans="23:27" ht="12.75">
      <c r="W345" s="2"/>
      <c r="X345" s="2"/>
      <c r="Y345" s="2"/>
      <c r="Z345" s="2"/>
      <c r="AA345" s="2"/>
    </row>
    <row r="346" spans="23:27" ht="12.75">
      <c r="W346" s="2"/>
      <c r="X346" s="2"/>
      <c r="Y346" s="2"/>
      <c r="Z346" s="2"/>
      <c r="AA346" s="2"/>
    </row>
    <row r="347" spans="23:27" ht="12.75">
      <c r="W347" s="2"/>
      <c r="X347" s="2"/>
      <c r="Y347" s="2"/>
      <c r="Z347" s="2"/>
      <c r="AA347" s="2"/>
    </row>
    <row r="348" spans="23:27" ht="12.75">
      <c r="W348" s="2"/>
      <c r="X348" s="2"/>
      <c r="Y348" s="2"/>
      <c r="Z348" s="2"/>
      <c r="AA348" s="2"/>
    </row>
    <row r="349" spans="23:27" ht="12.75">
      <c r="W349" s="2"/>
      <c r="X349" s="2"/>
      <c r="Y349" s="2"/>
      <c r="Z349" s="2"/>
      <c r="AA349" s="2"/>
    </row>
    <row r="350" spans="23:27" ht="12.75">
      <c r="W350" s="2"/>
      <c r="X350" s="2"/>
      <c r="Y350" s="2"/>
      <c r="Z350" s="2"/>
      <c r="AA350" s="2"/>
    </row>
    <row r="351" spans="23:27" ht="12.75">
      <c r="W351" s="2"/>
      <c r="X351" s="2"/>
      <c r="Y351" s="2"/>
      <c r="Z351" s="2"/>
      <c r="AA351" s="2"/>
    </row>
    <row r="352" spans="23:27" ht="12.75">
      <c r="W352" s="2"/>
      <c r="X352" s="2"/>
      <c r="Y352" s="2"/>
      <c r="Z352" s="2"/>
      <c r="AA352" s="2"/>
    </row>
    <row r="353" spans="23:27" ht="12.75">
      <c r="W353" s="2"/>
      <c r="X353" s="2"/>
      <c r="Y353" s="2"/>
      <c r="Z353" s="2"/>
      <c r="AA353" s="2"/>
    </row>
    <row r="354" spans="23:27" ht="12.75">
      <c r="W354" s="2"/>
      <c r="X354" s="2"/>
      <c r="Y354" s="2"/>
      <c r="Z354" s="2"/>
      <c r="AA354" s="2"/>
    </row>
    <row r="355" spans="23:27" ht="12.75">
      <c r="W355" s="2"/>
      <c r="X355" s="2"/>
      <c r="Y355" s="2"/>
      <c r="Z355" s="2"/>
      <c r="AA355" s="2"/>
    </row>
    <row r="356" spans="23:27" ht="12.75">
      <c r="W356" s="2"/>
      <c r="X356" s="2"/>
      <c r="Y356" s="2"/>
      <c r="Z356" s="2"/>
      <c r="AA356" s="2"/>
    </row>
    <row r="357" spans="23:27" ht="12.75">
      <c r="W357" s="2"/>
      <c r="X357" s="2"/>
      <c r="Y357" s="2"/>
      <c r="Z357" s="2"/>
      <c r="AA357" s="2"/>
    </row>
    <row r="358" spans="23:27" ht="12.75">
      <c r="W358" s="2"/>
      <c r="X358" s="2"/>
      <c r="Y358" s="2"/>
      <c r="Z358" s="2"/>
      <c r="AA358" s="2"/>
    </row>
    <row r="359" spans="23:27" ht="12.75">
      <c r="W359" s="2"/>
      <c r="X359" s="2"/>
      <c r="Y359" s="2"/>
      <c r="Z359" s="2"/>
      <c r="AA359" s="2"/>
    </row>
    <row r="360" spans="23:27" ht="12.75">
      <c r="W360" s="2"/>
      <c r="X360" s="2"/>
      <c r="Y360" s="2"/>
      <c r="Z360" s="2"/>
      <c r="AA360" s="2"/>
    </row>
    <row r="361" spans="23:27" ht="12.75">
      <c r="W361" s="2"/>
      <c r="X361" s="2"/>
      <c r="Y361" s="2"/>
      <c r="Z361" s="2"/>
      <c r="AA361" s="2"/>
    </row>
    <row r="362" spans="23:27" ht="12.75">
      <c r="W362" s="2"/>
      <c r="X362" s="2"/>
      <c r="Y362" s="2"/>
      <c r="Z362" s="2"/>
      <c r="AA362" s="2"/>
    </row>
    <row r="363" spans="23:27" ht="12.75">
      <c r="W363" s="2"/>
      <c r="X363" s="2"/>
      <c r="Y363" s="2"/>
      <c r="Z363" s="2"/>
      <c r="AA363" s="2"/>
    </row>
    <row r="364" spans="23:27" ht="12.75">
      <c r="W364" s="2"/>
      <c r="X364" s="2"/>
      <c r="Y364" s="2"/>
      <c r="Z364" s="2"/>
      <c r="AA364" s="2"/>
    </row>
    <row r="365" spans="23:27" ht="12.75">
      <c r="W365" s="2"/>
      <c r="X365" s="2"/>
      <c r="Y365" s="2"/>
      <c r="Z365" s="2"/>
      <c r="AA365" s="2"/>
    </row>
    <row r="366" spans="23:27" ht="12.75">
      <c r="W366" s="2"/>
      <c r="X366" s="2"/>
      <c r="Y366" s="2"/>
      <c r="Z366" s="2"/>
      <c r="AA366" s="2"/>
    </row>
    <row r="367" spans="23:27" ht="12.75">
      <c r="W367" s="2"/>
      <c r="X367" s="2"/>
      <c r="Y367" s="2"/>
      <c r="Z367" s="2"/>
      <c r="AA367" s="2"/>
    </row>
    <row r="368" spans="23:27" ht="12.75">
      <c r="W368" s="2"/>
      <c r="X368" s="2"/>
      <c r="Y368" s="2"/>
      <c r="Z368" s="2"/>
      <c r="AA368" s="2"/>
    </row>
    <row r="369" spans="23:27" ht="12.75">
      <c r="W369" s="2"/>
      <c r="X369" s="2"/>
      <c r="Y369" s="2"/>
      <c r="Z369" s="2"/>
      <c r="AA369" s="2"/>
    </row>
    <row r="370" spans="23:27" ht="12.75">
      <c r="W370" s="2"/>
      <c r="X370" s="2"/>
      <c r="Y370" s="2"/>
      <c r="Z370" s="2"/>
      <c r="AA370" s="2"/>
    </row>
    <row r="371" spans="23:27" ht="12.75">
      <c r="W371" s="2"/>
      <c r="X371" s="2"/>
      <c r="Y371" s="2"/>
      <c r="Z371" s="2"/>
      <c r="AA371" s="2"/>
    </row>
    <row r="372" spans="23:27" ht="12.75">
      <c r="W372" s="2"/>
      <c r="X372" s="2"/>
      <c r="Y372" s="2"/>
      <c r="Z372" s="2"/>
      <c r="AA372" s="2"/>
    </row>
    <row r="373" spans="23:27" ht="12.75">
      <c r="W373" s="2"/>
      <c r="X373" s="2"/>
      <c r="Y373" s="2"/>
      <c r="Z373" s="2"/>
      <c r="AA373" s="2"/>
    </row>
    <row r="374" spans="23:27" ht="12.75">
      <c r="W374" s="2"/>
      <c r="X374" s="2"/>
      <c r="Y374" s="2"/>
      <c r="Z374" s="2"/>
      <c r="AA374" s="2"/>
    </row>
    <row r="375" spans="23:27" ht="12.75">
      <c r="W375" s="2"/>
      <c r="X375" s="2"/>
      <c r="Y375" s="2"/>
      <c r="Z375" s="2"/>
      <c r="AA375" s="2"/>
    </row>
    <row r="376" spans="23:27" ht="12.75">
      <c r="W376" s="2"/>
      <c r="X376" s="2"/>
      <c r="Y376" s="2"/>
      <c r="Z376" s="2"/>
      <c r="AA376" s="2"/>
    </row>
    <row r="377" spans="23:27" ht="12.75">
      <c r="W377" s="2"/>
      <c r="X377" s="2"/>
      <c r="Y377" s="2"/>
      <c r="Z377" s="2"/>
      <c r="AA377" s="2"/>
    </row>
    <row r="378" spans="23:27" ht="12.75">
      <c r="W378" s="2"/>
      <c r="X378" s="2"/>
      <c r="Y378" s="2"/>
      <c r="Z378" s="2"/>
      <c r="AA378" s="2"/>
    </row>
    <row r="379" spans="23:27" ht="12.75">
      <c r="W379" s="2"/>
      <c r="X379" s="2"/>
      <c r="Y379" s="2"/>
      <c r="Z379" s="2"/>
      <c r="AA379" s="2"/>
    </row>
    <row r="380" spans="23:27" ht="12.75">
      <c r="W380" s="2"/>
      <c r="X380" s="2"/>
      <c r="Y380" s="2"/>
      <c r="Z380" s="2"/>
      <c r="AA380" s="2"/>
    </row>
    <row r="381" spans="23:27" ht="12.75">
      <c r="W381" s="2"/>
      <c r="X381" s="2"/>
      <c r="Y381" s="2"/>
      <c r="Z381" s="2"/>
      <c r="AA381" s="2"/>
    </row>
    <row r="382" spans="23:27" ht="12.75">
      <c r="W382" s="2"/>
      <c r="X382" s="2"/>
      <c r="Y382" s="2"/>
      <c r="Z382" s="2"/>
      <c r="AA382" s="2"/>
    </row>
    <row r="383" spans="23:27" ht="12.75">
      <c r="W383" s="2"/>
      <c r="X383" s="2"/>
      <c r="Y383" s="2"/>
      <c r="Z383" s="2"/>
      <c r="AA383" s="2"/>
    </row>
    <row r="384" spans="23:27" ht="12.75">
      <c r="W384" s="2"/>
      <c r="X384" s="2"/>
      <c r="Y384" s="2"/>
      <c r="Z384" s="2"/>
      <c r="AA384" s="2"/>
    </row>
    <row r="385" spans="23:27" ht="12.75">
      <c r="W385" s="2"/>
      <c r="X385" s="2"/>
      <c r="Y385" s="2"/>
      <c r="Z385" s="2"/>
      <c r="AA385" s="2"/>
    </row>
    <row r="386" spans="23:27" ht="12.75">
      <c r="W386" s="2"/>
      <c r="X386" s="2"/>
      <c r="Y386" s="2"/>
      <c r="Z386" s="2"/>
      <c r="AA386" s="2"/>
    </row>
    <row r="387" spans="23:27" ht="12.75">
      <c r="W387" s="2"/>
      <c r="X387" s="2"/>
      <c r="Y387" s="2"/>
      <c r="Z387" s="2"/>
      <c r="AA387" s="2"/>
    </row>
    <row r="388" spans="23:27" ht="12.75">
      <c r="W388" s="2"/>
      <c r="X388" s="2"/>
      <c r="Y388" s="2"/>
      <c r="Z388" s="2"/>
      <c r="AA388" s="2"/>
    </row>
    <row r="389" spans="23:27" ht="12.75">
      <c r="W389" s="2"/>
      <c r="X389" s="2"/>
      <c r="Y389" s="2"/>
      <c r="Z389" s="2"/>
      <c r="AA389" s="2"/>
    </row>
    <row r="390" spans="23:27" ht="12.75">
      <c r="W390" s="2"/>
      <c r="X390" s="2"/>
      <c r="Y390" s="2"/>
      <c r="Z390" s="2"/>
      <c r="AA390" s="2"/>
    </row>
    <row r="391" spans="23:27" ht="12.75">
      <c r="W391" s="2"/>
      <c r="X391" s="2"/>
      <c r="Y391" s="2"/>
      <c r="Z391" s="2"/>
      <c r="AA391" s="2"/>
    </row>
    <row r="392" spans="23:27" ht="12.75">
      <c r="W392" s="2"/>
      <c r="X392" s="2"/>
      <c r="Y392" s="2"/>
      <c r="Z392" s="2"/>
      <c r="AA392" s="2"/>
    </row>
    <row r="393" spans="23:27" ht="12.75">
      <c r="W393" s="2"/>
      <c r="X393" s="2"/>
      <c r="Y393" s="2"/>
      <c r="Z393" s="2"/>
      <c r="AA393" s="2"/>
    </row>
    <row r="394" spans="23:27" ht="12.75">
      <c r="W394" s="2"/>
      <c r="X394" s="2"/>
      <c r="Y394" s="2"/>
      <c r="Z394" s="2"/>
      <c r="AA394" s="2"/>
    </row>
    <row r="395" spans="23:27" ht="12.75">
      <c r="W395" s="2"/>
      <c r="X395" s="2"/>
      <c r="Y395" s="2"/>
      <c r="Z395" s="2"/>
      <c r="AA395" s="2"/>
    </row>
    <row r="396" spans="23:27" ht="12.75">
      <c r="W396" s="2"/>
      <c r="X396" s="2"/>
      <c r="Y396" s="2"/>
      <c r="Z396" s="2"/>
      <c r="AA396" s="2"/>
    </row>
    <row r="397" spans="23:27" ht="12.75">
      <c r="W397" s="2"/>
      <c r="X397" s="2"/>
      <c r="Y397" s="2"/>
      <c r="Z397" s="2"/>
      <c r="AA397" s="2"/>
    </row>
    <row r="398" spans="23:27" ht="12.75">
      <c r="W398" s="2"/>
      <c r="X398" s="2"/>
      <c r="Y398" s="2"/>
      <c r="Z398" s="2"/>
      <c r="AA398" s="2"/>
    </row>
    <row r="399" spans="23:27" ht="12.75">
      <c r="W399" s="2"/>
      <c r="X399" s="2"/>
      <c r="Y399" s="2"/>
      <c r="Z399" s="2"/>
      <c r="AA399" s="2"/>
    </row>
    <row r="400" spans="23:27" ht="12.75">
      <c r="W400" s="2"/>
      <c r="X400" s="2"/>
      <c r="Y400" s="2"/>
      <c r="Z400" s="2"/>
      <c r="AA400" s="2"/>
    </row>
    <row r="401" spans="23:27" ht="12.75">
      <c r="W401" s="2"/>
      <c r="X401" s="2"/>
      <c r="Y401" s="2"/>
      <c r="Z401" s="2"/>
      <c r="AA401" s="2"/>
    </row>
    <row r="402" spans="23:27" ht="12.75">
      <c r="W402" s="2"/>
      <c r="X402" s="2"/>
      <c r="Y402" s="2"/>
      <c r="Z402" s="2"/>
      <c r="AA402" s="2"/>
    </row>
    <row r="403" spans="23:27" ht="12.75">
      <c r="W403" s="2"/>
      <c r="X403" s="2"/>
      <c r="Y403" s="2"/>
      <c r="Z403" s="2"/>
      <c r="AA403" s="2"/>
    </row>
    <row r="404" spans="23:27" ht="12.75">
      <c r="W404" s="2"/>
      <c r="X404" s="2"/>
      <c r="Y404" s="2"/>
      <c r="Z404" s="2"/>
      <c r="AA404" s="2"/>
    </row>
    <row r="405" spans="23:27" ht="12.75">
      <c r="W405" s="2"/>
      <c r="X405" s="2"/>
      <c r="Y405" s="2"/>
      <c r="Z405" s="2"/>
      <c r="AA405" s="2"/>
    </row>
    <row r="406" spans="23:27" ht="12.75">
      <c r="W406" s="2"/>
      <c r="X406" s="2"/>
      <c r="Y406" s="2"/>
      <c r="Z406" s="2"/>
      <c r="AA406" s="2"/>
    </row>
    <row r="407" spans="23:27" ht="12.75">
      <c r="W407" s="2"/>
      <c r="X407" s="2"/>
      <c r="Y407" s="2"/>
      <c r="Z407" s="2"/>
      <c r="AA407" s="2"/>
    </row>
    <row r="408" spans="23:27" ht="12.75">
      <c r="W408" s="2"/>
      <c r="X408" s="2"/>
      <c r="Y408" s="2"/>
      <c r="Z408" s="2"/>
      <c r="AA408" s="2"/>
    </row>
    <row r="409" spans="23:27" ht="12.75">
      <c r="W409" s="2"/>
      <c r="X409" s="2"/>
      <c r="Y409" s="2"/>
      <c r="Z409" s="2"/>
      <c r="AA409" s="2"/>
    </row>
    <row r="410" spans="23:27" ht="12.75">
      <c r="W410" s="2"/>
      <c r="X410" s="2"/>
      <c r="Y410" s="2"/>
      <c r="Z410" s="2"/>
      <c r="AA410" s="2"/>
    </row>
    <row r="411" spans="23:27" ht="12.75">
      <c r="W411" s="2"/>
      <c r="X411" s="2"/>
      <c r="Y411" s="2"/>
      <c r="Z411" s="2"/>
      <c r="AA411" s="2"/>
    </row>
    <row r="412" spans="23:27" ht="12.75">
      <c r="W412" s="2"/>
      <c r="X412" s="2"/>
      <c r="Y412" s="2"/>
      <c r="Z412" s="2"/>
      <c r="AA412" s="2"/>
    </row>
    <row r="413" spans="23:27" ht="12.75">
      <c r="W413" s="2"/>
      <c r="X413" s="2"/>
      <c r="Y413" s="2"/>
      <c r="Z413" s="2"/>
      <c r="AA413" s="2"/>
    </row>
    <row r="414" spans="23:27" ht="12.75">
      <c r="W414" s="2"/>
      <c r="X414" s="2"/>
      <c r="Y414" s="2"/>
      <c r="Z414" s="2"/>
      <c r="AA414" s="2"/>
    </row>
    <row r="415" spans="23:27" ht="12.75">
      <c r="W415" s="2"/>
      <c r="X415" s="2"/>
      <c r="Y415" s="2"/>
      <c r="Z415" s="2"/>
      <c r="AA415" s="2"/>
    </row>
    <row r="416" spans="23:27" ht="12.75">
      <c r="W416" s="2"/>
      <c r="X416" s="2"/>
      <c r="Y416" s="2"/>
      <c r="Z416" s="2"/>
      <c r="AA416" s="2"/>
    </row>
    <row r="417" spans="23:27" ht="12.75">
      <c r="W417" s="2"/>
      <c r="X417" s="2"/>
      <c r="Y417" s="2"/>
      <c r="Z417" s="2"/>
      <c r="AA417" s="2"/>
    </row>
    <row r="418" spans="23:27" ht="12.75">
      <c r="W418" s="2"/>
      <c r="X418" s="2"/>
      <c r="Y418" s="2"/>
      <c r="Z418" s="2"/>
      <c r="AA418" s="2"/>
    </row>
    <row r="419" spans="23:27" ht="12.75">
      <c r="W419" s="2"/>
      <c r="X419" s="2"/>
      <c r="Y419" s="2"/>
      <c r="Z419" s="2"/>
      <c r="AA419" s="2"/>
    </row>
    <row r="420" spans="23:27" ht="12.75">
      <c r="W420" s="2"/>
      <c r="X420" s="2"/>
      <c r="Y420" s="2"/>
      <c r="Z420" s="2"/>
      <c r="AA420" s="2"/>
    </row>
    <row r="421" spans="23:27" ht="12.75">
      <c r="W421" s="2"/>
      <c r="X421" s="2"/>
      <c r="Y421" s="2"/>
      <c r="Z421" s="2"/>
      <c r="AA421" s="2"/>
    </row>
    <row r="422" spans="23:27" ht="12.75">
      <c r="W422" s="2"/>
      <c r="X422" s="2"/>
      <c r="Y422" s="2"/>
      <c r="Z422" s="2"/>
      <c r="AA422" s="2"/>
    </row>
    <row r="423" spans="23:27" ht="12.75">
      <c r="W423" s="2"/>
      <c r="X423" s="2"/>
      <c r="Y423" s="2"/>
      <c r="Z423" s="2"/>
      <c r="AA423" s="2"/>
    </row>
    <row r="424" spans="23:27" ht="12.75">
      <c r="W424" s="2"/>
      <c r="X424" s="2"/>
      <c r="Y424" s="2"/>
      <c r="Z424" s="2"/>
      <c r="AA424" s="2"/>
    </row>
    <row r="425" spans="23:27" ht="12.75">
      <c r="W425" s="2"/>
      <c r="X425" s="2"/>
      <c r="Y425" s="2"/>
      <c r="Z425" s="2"/>
      <c r="AA425" s="2"/>
    </row>
    <row r="426" spans="23:27" ht="12.75">
      <c r="W426" s="2"/>
      <c r="X426" s="2"/>
      <c r="Y426" s="2"/>
      <c r="Z426" s="2"/>
      <c r="AA426" s="2"/>
    </row>
    <row r="427" spans="23:27" ht="12.75">
      <c r="W427" s="2"/>
      <c r="X427" s="2"/>
      <c r="Y427" s="2"/>
      <c r="Z427" s="2"/>
      <c r="AA427" s="2"/>
    </row>
    <row r="428" spans="23:27" ht="12.75">
      <c r="W428" s="2"/>
      <c r="X428" s="2"/>
      <c r="Y428" s="2"/>
      <c r="Z428" s="2"/>
      <c r="AA428" s="2"/>
    </row>
    <row r="429" spans="23:27" ht="12.75">
      <c r="W429" s="2"/>
      <c r="X429" s="2"/>
      <c r="Y429" s="2"/>
      <c r="Z429" s="2"/>
      <c r="AA429" s="2"/>
    </row>
    <row r="430" spans="23:27" ht="12.75">
      <c r="W430" s="2"/>
      <c r="X430" s="2"/>
      <c r="Y430" s="2"/>
      <c r="Z430" s="2"/>
      <c r="AA430" s="2"/>
    </row>
    <row r="431" spans="23:27" ht="12.75">
      <c r="W431" s="2"/>
      <c r="X431" s="2"/>
      <c r="Y431" s="2"/>
      <c r="Z431" s="2"/>
      <c r="AA431" s="2"/>
    </row>
    <row r="432" spans="23:27" ht="12.75">
      <c r="W432" s="2"/>
      <c r="X432" s="2"/>
      <c r="Y432" s="2"/>
      <c r="Z432" s="2"/>
      <c r="AA432" s="2"/>
    </row>
    <row r="433" spans="23:27" ht="12.75">
      <c r="W433" s="2"/>
      <c r="X433" s="2"/>
      <c r="Y433" s="2"/>
      <c r="Z433" s="2"/>
      <c r="AA433" s="2"/>
    </row>
    <row r="434" spans="23:27" ht="12.75">
      <c r="W434" s="2"/>
      <c r="X434" s="2"/>
      <c r="Y434" s="2"/>
      <c r="Z434" s="2"/>
      <c r="AA434" s="2"/>
    </row>
    <row r="435" spans="23:27" ht="12.75">
      <c r="W435" s="2"/>
      <c r="X435" s="2"/>
      <c r="Y435" s="2"/>
      <c r="Z435" s="2"/>
      <c r="AA435" s="2"/>
    </row>
    <row r="436" spans="23:27" ht="12.75">
      <c r="W436" s="2"/>
      <c r="X436" s="2"/>
      <c r="Y436" s="2"/>
      <c r="Z436" s="2"/>
      <c r="AA436" s="2"/>
    </row>
    <row r="437" spans="23:27" ht="12.75">
      <c r="W437" s="2"/>
      <c r="X437" s="2"/>
      <c r="Y437" s="2"/>
      <c r="Z437" s="2"/>
      <c r="AA437" s="2"/>
    </row>
    <row r="438" spans="23:27" ht="12.75">
      <c r="W438" s="2"/>
      <c r="X438" s="2"/>
      <c r="Y438" s="2"/>
      <c r="Z438" s="2"/>
      <c r="AA438" s="2"/>
    </row>
    <row r="439" spans="23:27" ht="12.75">
      <c r="W439" s="2"/>
      <c r="X439" s="2"/>
      <c r="Y439" s="2"/>
      <c r="Z439" s="2"/>
      <c r="AA439" s="2"/>
    </row>
    <row r="440" spans="23:27" ht="12.75">
      <c r="W440" s="2"/>
      <c r="X440" s="2"/>
      <c r="Y440" s="2"/>
      <c r="Z440" s="2"/>
      <c r="AA440" s="2"/>
    </row>
    <row r="441" spans="23:27" ht="12.75">
      <c r="W441" s="2"/>
      <c r="X441" s="2"/>
      <c r="Y441" s="2"/>
      <c r="Z441" s="2"/>
      <c r="AA441" s="2"/>
    </row>
    <row r="442" spans="23:27" ht="12.75">
      <c r="W442" s="2"/>
      <c r="X442" s="2"/>
      <c r="Y442" s="2"/>
      <c r="Z442" s="2"/>
      <c r="AA442" s="2"/>
    </row>
    <row r="443" spans="23:27" ht="12.75">
      <c r="W443" s="2"/>
      <c r="X443" s="2"/>
      <c r="Y443" s="2"/>
      <c r="Z443" s="2"/>
      <c r="AA443" s="2"/>
    </row>
    <row r="444" spans="23:27" ht="12.75">
      <c r="W444" s="2"/>
      <c r="X444" s="2"/>
      <c r="Y444" s="2"/>
      <c r="Z444" s="2"/>
      <c r="AA444" s="2"/>
    </row>
    <row r="445" spans="23:27" ht="12.75">
      <c r="W445" s="2"/>
      <c r="X445" s="2"/>
      <c r="Y445" s="2"/>
      <c r="Z445" s="2"/>
      <c r="AA445" s="2"/>
    </row>
    <row r="446" spans="23:27" ht="12.75">
      <c r="W446" s="2"/>
      <c r="X446" s="2"/>
      <c r="Y446" s="2"/>
      <c r="Z446" s="2"/>
      <c r="AA446" s="2"/>
    </row>
    <row r="447" spans="23:27" ht="12.75">
      <c r="W447" s="2"/>
      <c r="X447" s="2"/>
      <c r="Y447" s="2"/>
      <c r="Z447" s="2"/>
      <c r="AA447" s="2"/>
    </row>
    <row r="448" spans="23:27" ht="12.75">
      <c r="W448" s="2"/>
      <c r="X448" s="2"/>
      <c r="Y448" s="2"/>
      <c r="Z448" s="2"/>
      <c r="AA448" s="2"/>
    </row>
    <row r="449" spans="23:27" ht="12.75">
      <c r="W449" s="2"/>
      <c r="X449" s="2"/>
      <c r="Y449" s="2"/>
      <c r="Z449" s="2"/>
      <c r="AA449" s="2"/>
    </row>
    <row r="450" spans="23:27" ht="12.75">
      <c r="W450" s="2"/>
      <c r="X450" s="2"/>
      <c r="Y450" s="2"/>
      <c r="Z450" s="2"/>
      <c r="AA450" s="2"/>
    </row>
    <row r="451" spans="23:27" ht="12.75">
      <c r="W451" s="2"/>
      <c r="X451" s="2"/>
      <c r="Y451" s="2"/>
      <c r="Z451" s="2"/>
      <c r="AA451" s="2"/>
    </row>
    <row r="452" spans="23:27" ht="12.75">
      <c r="W452" s="2"/>
      <c r="X452" s="2"/>
      <c r="Y452" s="2"/>
      <c r="Z452" s="2"/>
      <c r="AA452" s="2"/>
    </row>
    <row r="453" spans="23:27" ht="12.75">
      <c r="W453" s="2"/>
      <c r="X453" s="2"/>
      <c r="Y453" s="2"/>
      <c r="Z453" s="2"/>
      <c r="AA453" s="2"/>
    </row>
    <row r="454" spans="23:27" ht="12.75">
      <c r="W454" s="2"/>
      <c r="X454" s="2"/>
      <c r="Y454" s="2"/>
      <c r="Z454" s="2"/>
      <c r="AA454" s="2"/>
    </row>
    <row r="455" spans="23:27" ht="12.75">
      <c r="W455" s="2"/>
      <c r="X455" s="2"/>
      <c r="Y455" s="2"/>
      <c r="Z455" s="2"/>
      <c r="AA455" s="2"/>
    </row>
    <row r="456" spans="23:27" ht="12.75">
      <c r="W456" s="2"/>
      <c r="X456" s="2"/>
      <c r="Y456" s="2"/>
      <c r="Z456" s="2"/>
      <c r="AA456" s="2"/>
    </row>
    <row r="457" spans="23:27" ht="12.75">
      <c r="W457" s="2"/>
      <c r="X457" s="2"/>
      <c r="Y457" s="2"/>
      <c r="Z457" s="2"/>
      <c r="AA457" s="2"/>
    </row>
    <row r="458" spans="23:27" ht="12.75">
      <c r="W458" s="2"/>
      <c r="X458" s="2"/>
      <c r="Y458" s="2"/>
      <c r="Z458" s="2"/>
      <c r="AA458" s="2"/>
    </row>
    <row r="459" spans="23:27" ht="12.75">
      <c r="W459" s="2"/>
      <c r="X459" s="2"/>
      <c r="Y459" s="2"/>
      <c r="Z459" s="2"/>
      <c r="AA459" s="2"/>
    </row>
    <row r="460" spans="23:27" ht="12.75">
      <c r="W460" s="2"/>
      <c r="X460" s="2"/>
      <c r="Y460" s="2"/>
      <c r="Z460" s="2"/>
      <c r="AA460" s="2"/>
    </row>
    <row r="461" spans="23:27" ht="12.75">
      <c r="W461" s="2"/>
      <c r="X461" s="2"/>
      <c r="Y461" s="2"/>
      <c r="Z461" s="2"/>
      <c r="AA461" s="2"/>
    </row>
    <row r="462" spans="23:27" ht="12.75">
      <c r="W462" s="2"/>
      <c r="X462" s="2"/>
      <c r="Y462" s="2"/>
      <c r="Z462" s="2"/>
      <c r="AA462" s="2"/>
    </row>
    <row r="463" spans="23:27" ht="12.75">
      <c r="W463" s="2"/>
      <c r="X463" s="2"/>
      <c r="Y463" s="2"/>
      <c r="Z463" s="2"/>
      <c r="AA463" s="2"/>
    </row>
    <row r="464" spans="23:27" ht="12.75">
      <c r="W464" s="2"/>
      <c r="X464" s="2"/>
      <c r="Y464" s="2"/>
      <c r="Z464" s="2"/>
      <c r="AA464" s="2"/>
    </row>
    <row r="465" spans="23:27" ht="12.75">
      <c r="W465" s="2"/>
      <c r="X465" s="2"/>
      <c r="Y465" s="2"/>
      <c r="Z465" s="2"/>
      <c r="AA465" s="2"/>
    </row>
    <row r="466" spans="23:27" ht="12.75">
      <c r="W466" s="2"/>
      <c r="X466" s="2"/>
      <c r="Y466" s="2"/>
      <c r="Z466" s="2"/>
      <c r="AA466" s="2"/>
    </row>
    <row r="467" spans="23:27" ht="12.75">
      <c r="W467" s="2"/>
      <c r="X467" s="2"/>
      <c r="Y467" s="2"/>
      <c r="Z467" s="2"/>
      <c r="AA467" s="2"/>
    </row>
    <row r="468" spans="23:27" ht="12.75">
      <c r="W468" s="2"/>
      <c r="X468" s="2"/>
      <c r="Y468" s="2"/>
      <c r="Z468" s="2"/>
      <c r="AA468" s="2"/>
    </row>
    <row r="469" spans="23:27" ht="12.75">
      <c r="W469" s="2"/>
      <c r="X469" s="2"/>
      <c r="Y469" s="2"/>
      <c r="Z469" s="2"/>
      <c r="AA469" s="2"/>
    </row>
    <row r="470" spans="23:27" ht="12.75">
      <c r="W470" s="2"/>
      <c r="X470" s="2"/>
      <c r="Y470" s="2"/>
      <c r="Z470" s="2"/>
      <c r="AA470" s="2"/>
    </row>
    <row r="471" spans="23:27" ht="12.75">
      <c r="W471" s="2"/>
      <c r="X471" s="2"/>
      <c r="Y471" s="2"/>
      <c r="Z471" s="2"/>
      <c r="AA471" s="2"/>
    </row>
    <row r="472" spans="23:27" ht="12.75">
      <c r="W472" s="2"/>
      <c r="X472" s="2"/>
      <c r="Y472" s="2"/>
      <c r="Z472" s="2"/>
      <c r="AA472" s="2"/>
    </row>
    <row r="473" spans="23:27" ht="12.75">
      <c r="W473" s="2"/>
      <c r="X473" s="2"/>
      <c r="Y473" s="2"/>
      <c r="Z473" s="2"/>
      <c r="AA473" s="2"/>
    </row>
    <row r="474" spans="23:27" ht="12.75">
      <c r="W474" s="2"/>
      <c r="X474" s="2"/>
      <c r="Y474" s="2"/>
      <c r="Z474" s="2"/>
      <c r="AA474" s="2"/>
    </row>
    <row r="475" spans="23:27" ht="12.75">
      <c r="W475" s="2"/>
      <c r="X475" s="2"/>
      <c r="Y475" s="2"/>
      <c r="Z475" s="2"/>
      <c r="AA475" s="2"/>
    </row>
    <row r="476" spans="23:27" ht="12.75">
      <c r="W476" s="2"/>
      <c r="X476" s="2"/>
      <c r="Y476" s="2"/>
      <c r="Z476" s="2"/>
      <c r="AA476" s="2"/>
    </row>
    <row r="477" spans="23:27" ht="12.75">
      <c r="W477" s="2"/>
      <c r="X477" s="2"/>
      <c r="Y477" s="2"/>
      <c r="Z477" s="2"/>
      <c r="AA477" s="2"/>
    </row>
    <row r="478" spans="23:27" ht="12.75">
      <c r="W478" s="2"/>
      <c r="X478" s="2"/>
      <c r="Y478" s="2"/>
      <c r="Z478" s="2"/>
      <c r="AA478" s="2"/>
    </row>
    <row r="479" spans="23:27" ht="12.75">
      <c r="W479" s="2"/>
      <c r="X479" s="2"/>
      <c r="Y479" s="2"/>
      <c r="Z479" s="2"/>
      <c r="AA479" s="2"/>
    </row>
    <row r="480" spans="23:27" ht="12.75">
      <c r="W480" s="2"/>
      <c r="X480" s="2"/>
      <c r="Y480" s="2"/>
      <c r="Z480" s="2"/>
      <c r="AA480" s="2"/>
    </row>
    <row r="481" spans="23:27" ht="12.75">
      <c r="W481" s="2"/>
      <c r="X481" s="2"/>
      <c r="Y481" s="2"/>
      <c r="Z481" s="2"/>
      <c r="AA481" s="2"/>
    </row>
    <row r="482" spans="23:27" ht="12.75">
      <c r="W482" s="2"/>
      <c r="X482" s="2"/>
      <c r="Y482" s="2"/>
      <c r="Z482" s="2"/>
      <c r="AA482" s="2"/>
    </row>
    <row r="483" spans="23:27" ht="12.75">
      <c r="W483" s="2"/>
      <c r="X483" s="2"/>
      <c r="Y483" s="2"/>
      <c r="Z483" s="2"/>
      <c r="AA483" s="2"/>
    </row>
    <row r="484" spans="23:27" ht="12.75">
      <c r="W484" s="2"/>
      <c r="X484" s="2"/>
      <c r="Y484" s="2"/>
      <c r="Z484" s="2"/>
      <c r="AA484" s="2"/>
    </row>
    <row r="485" spans="23:27" ht="12.75">
      <c r="W485" s="2"/>
      <c r="X485" s="2"/>
      <c r="Y485" s="2"/>
      <c r="Z485" s="2"/>
      <c r="AA485" s="2"/>
    </row>
    <row r="486" spans="23:27" ht="12.75">
      <c r="W486" s="2"/>
      <c r="X486" s="2"/>
      <c r="Y486" s="2"/>
      <c r="Z486" s="2"/>
      <c r="AA486" s="2"/>
    </row>
    <row r="487" spans="23:27" ht="12.75">
      <c r="W487" s="2"/>
      <c r="X487" s="2"/>
      <c r="Y487" s="2"/>
      <c r="Z487" s="2"/>
      <c r="AA487" s="2"/>
    </row>
    <row r="488" spans="23:27" ht="12.75">
      <c r="W488" s="2"/>
      <c r="X488" s="2"/>
      <c r="Y488" s="2"/>
      <c r="Z488" s="2"/>
      <c r="AA488" s="2"/>
    </row>
    <row r="489" spans="23:27" ht="12.75">
      <c r="W489" s="2"/>
      <c r="X489" s="2"/>
      <c r="Y489" s="2"/>
      <c r="Z489" s="2"/>
      <c r="AA489" s="2"/>
    </row>
    <row r="490" spans="23:27" ht="12.75">
      <c r="W490" s="2"/>
      <c r="X490" s="2"/>
      <c r="Y490" s="2"/>
      <c r="Z490" s="2"/>
      <c r="AA490" s="2"/>
    </row>
    <row r="491" spans="23:27" ht="12.75">
      <c r="W491" s="2"/>
      <c r="X491" s="2"/>
      <c r="Y491" s="2"/>
      <c r="Z491" s="2"/>
      <c r="AA491" s="2"/>
    </row>
    <row r="492" spans="23:27" ht="12.75">
      <c r="W492" s="2"/>
      <c r="X492" s="2"/>
      <c r="Y492" s="2"/>
      <c r="Z492" s="2"/>
      <c r="AA492" s="2"/>
    </row>
    <row r="493" spans="23:27" ht="12.75">
      <c r="W493" s="2"/>
      <c r="X493" s="2"/>
      <c r="Y493" s="2"/>
      <c r="Z493" s="2"/>
      <c r="AA493" s="2"/>
    </row>
    <row r="494" spans="23:27" ht="12.75">
      <c r="W494" s="2"/>
      <c r="X494" s="2"/>
      <c r="Y494" s="2"/>
      <c r="Z494" s="2"/>
      <c r="AA494" s="2"/>
    </row>
    <row r="495" spans="23:27" ht="12.75">
      <c r="W495" s="2"/>
      <c r="X495" s="2"/>
      <c r="Y495" s="2"/>
      <c r="Z495" s="2"/>
      <c r="AA495" s="2"/>
    </row>
    <row r="496" spans="23:27" ht="12.75">
      <c r="W496" s="2"/>
      <c r="X496" s="2"/>
      <c r="Y496" s="2"/>
      <c r="Z496" s="2"/>
      <c r="AA496" s="2"/>
    </row>
    <row r="497" spans="23:27" ht="12.75">
      <c r="W497" s="2"/>
      <c r="X497" s="2"/>
      <c r="Y497" s="2"/>
      <c r="Z497" s="2"/>
      <c r="AA497" s="2"/>
    </row>
    <row r="498" spans="23:27" ht="12.75">
      <c r="W498" s="2"/>
      <c r="X498" s="2"/>
      <c r="Y498" s="2"/>
      <c r="Z498" s="2"/>
      <c r="AA498" s="2"/>
    </row>
    <row r="499" spans="23:27" ht="12.75">
      <c r="W499" s="2"/>
      <c r="X499" s="2"/>
      <c r="Y499" s="2"/>
      <c r="Z499" s="2"/>
      <c r="AA499" s="2"/>
    </row>
    <row r="500" spans="23:27" ht="12.75">
      <c r="W500" s="2"/>
      <c r="X500" s="2"/>
      <c r="Y500" s="2"/>
      <c r="Z500" s="2"/>
      <c r="AA500" s="2"/>
    </row>
    <row r="501" spans="23:27" ht="12.75">
      <c r="W501" s="2"/>
      <c r="X501" s="2"/>
      <c r="Y501" s="2"/>
      <c r="Z501" s="2"/>
      <c r="AA501" s="2"/>
    </row>
    <row r="502" spans="23:27" ht="12.75">
      <c r="W502" s="2"/>
      <c r="X502" s="2"/>
      <c r="Y502" s="2"/>
      <c r="Z502" s="2"/>
      <c r="AA502" s="2"/>
    </row>
    <row r="503" spans="23:27" ht="12.75">
      <c r="W503" s="2"/>
      <c r="X503" s="2"/>
      <c r="Y503" s="2"/>
      <c r="Z503" s="2"/>
      <c r="AA503" s="2"/>
    </row>
    <row r="504" spans="23:27" ht="12.75">
      <c r="W504" s="2"/>
      <c r="X504" s="2"/>
      <c r="Y504" s="2"/>
      <c r="Z504" s="2"/>
      <c r="AA504" s="2"/>
    </row>
    <row r="505" spans="23:27" ht="12.75">
      <c r="W505" s="2"/>
      <c r="X505" s="2"/>
      <c r="Y505" s="2"/>
      <c r="Z505" s="2"/>
      <c r="AA505" s="2"/>
    </row>
    <row r="506" spans="23:27" ht="12.75">
      <c r="W506" s="2"/>
      <c r="X506" s="2"/>
      <c r="Y506" s="2"/>
      <c r="Z506" s="2"/>
      <c r="AA506" s="2"/>
    </row>
    <row r="507" spans="23:27" ht="12.75">
      <c r="W507" s="2"/>
      <c r="X507" s="2"/>
      <c r="Y507" s="2"/>
      <c r="Z507" s="2"/>
      <c r="AA507" s="2"/>
    </row>
  </sheetData>
  <mergeCells count="4">
    <mergeCell ref="B1:K2"/>
    <mergeCell ref="L1:U2"/>
    <mergeCell ref="B3:K3"/>
    <mergeCell ref="L3:U3"/>
  </mergeCells>
  <printOptions/>
  <pageMargins left="0.7874015748031497" right="0.7874015748031497" top="1.3779527559055118" bottom="0.3937007874015748" header="1.1811023622047245" footer="0.7874015748031497"/>
  <pageSetup firstPageNumber="1" useFirstPageNumber="1" horizontalDpi="300" verticalDpi="300" orientation="landscape" paperSize="9" scale="49" r:id="rId1"/>
  <headerFooter alignWithMargins="0">
    <oddHeader>&amp;L&amp;"Arial,Fett"&amp;8   &amp;16A.5&amp;"Arial,Standard". AAS-Messwerte und Ergebnisunsicherheiten. &amp;P</oddHeader>
    <oddFooter>&amp;L  Die Werte für Proben, die nicht  gemessen wurden, sind durch die Mittelwerte entsprechender Proben ersetzt und durch eine graue Hinterlegung gekennzeichnet (s. Kapitel 6.3.2).</oddFooter>
  </headerFooter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31"/>
  <sheetViews>
    <sheetView zoomScale="50" zoomScaleNormal="50" workbookViewId="0" topLeftCell="A1">
      <selection activeCell="F88" sqref="F88"/>
    </sheetView>
  </sheetViews>
  <sheetFormatPr defaultColWidth="11.421875" defaultRowHeight="12.75"/>
  <cols>
    <col min="1" max="1" width="25.421875" style="270" customWidth="1"/>
    <col min="2" max="2" width="12.00390625" style="14" customWidth="1"/>
    <col min="3" max="20" width="12.28125" style="0" customWidth="1"/>
  </cols>
  <sheetData>
    <row r="1" spans="1:20" s="69" customFormat="1" ht="18.75" customHeight="1">
      <c r="A1" s="335"/>
      <c r="B1" s="456" t="s">
        <v>298</v>
      </c>
      <c r="C1" s="434" t="s">
        <v>308</v>
      </c>
      <c r="D1" s="453"/>
      <c r="E1" s="453"/>
      <c r="F1" s="453"/>
      <c r="G1" s="453"/>
      <c r="H1" s="453"/>
      <c r="I1" s="453"/>
      <c r="J1" s="453"/>
      <c r="K1" s="454"/>
      <c r="L1" s="434" t="s">
        <v>293</v>
      </c>
      <c r="M1" s="453"/>
      <c r="N1" s="453"/>
      <c r="O1" s="453"/>
      <c r="P1" s="453"/>
      <c r="Q1" s="453"/>
      <c r="R1" s="453"/>
      <c r="S1" s="453"/>
      <c r="T1" s="455"/>
    </row>
    <row r="2" spans="1:20" s="298" customFormat="1" ht="12.75">
      <c r="A2" s="338"/>
      <c r="B2" s="457"/>
      <c r="C2" s="361" t="s">
        <v>63</v>
      </c>
      <c r="D2" s="357" t="s">
        <v>64</v>
      </c>
      <c r="E2" s="357" t="s">
        <v>65</v>
      </c>
      <c r="F2" s="357" t="s">
        <v>66</v>
      </c>
      <c r="G2" s="357" t="s">
        <v>68</v>
      </c>
      <c r="H2" s="357" t="s">
        <v>69</v>
      </c>
      <c r="I2" s="357" t="s">
        <v>70</v>
      </c>
      <c r="J2" s="357" t="s">
        <v>76</v>
      </c>
      <c r="K2" s="358" t="s">
        <v>78</v>
      </c>
      <c r="L2" s="361" t="s">
        <v>63</v>
      </c>
      <c r="M2" s="357" t="s">
        <v>64</v>
      </c>
      <c r="N2" s="357" t="s">
        <v>65</v>
      </c>
      <c r="O2" s="357" t="s">
        <v>66</v>
      </c>
      <c r="P2" s="357" t="s">
        <v>68</v>
      </c>
      <c r="Q2" s="357" t="s">
        <v>69</v>
      </c>
      <c r="R2" s="357" t="s">
        <v>70</v>
      </c>
      <c r="S2" s="357" t="s">
        <v>76</v>
      </c>
      <c r="T2" s="378" t="s">
        <v>78</v>
      </c>
    </row>
    <row r="3" spans="1:20" s="298" customFormat="1" ht="12.75">
      <c r="A3" s="379"/>
      <c r="B3" s="458"/>
      <c r="C3" s="362" t="s">
        <v>80</v>
      </c>
      <c r="D3" s="359" t="s">
        <v>80</v>
      </c>
      <c r="E3" s="359" t="s">
        <v>80</v>
      </c>
      <c r="F3" s="359" t="s">
        <v>80</v>
      </c>
      <c r="G3" s="359" t="s">
        <v>80</v>
      </c>
      <c r="H3" s="359" t="s">
        <v>80</v>
      </c>
      <c r="I3" s="359" t="s">
        <v>80</v>
      </c>
      <c r="J3" s="359" t="s">
        <v>80</v>
      </c>
      <c r="K3" s="360" t="s">
        <v>80</v>
      </c>
      <c r="L3" s="362" t="s">
        <v>80</v>
      </c>
      <c r="M3" s="359" t="s">
        <v>80</v>
      </c>
      <c r="N3" s="359" t="s">
        <v>80</v>
      </c>
      <c r="O3" s="359" t="s">
        <v>80</v>
      </c>
      <c r="P3" s="359" t="s">
        <v>80</v>
      </c>
      <c r="Q3" s="359" t="s">
        <v>80</v>
      </c>
      <c r="R3" s="359" t="s">
        <v>80</v>
      </c>
      <c r="S3" s="359" t="s">
        <v>80</v>
      </c>
      <c r="T3" s="380" t="s">
        <v>80</v>
      </c>
    </row>
    <row r="4" spans="1:20" ht="12.75">
      <c r="A4" s="381" t="s">
        <v>31</v>
      </c>
      <c r="B4" s="271"/>
      <c r="C4" s="311"/>
      <c r="D4" s="301"/>
      <c r="E4" s="301"/>
      <c r="F4" s="301"/>
      <c r="G4" s="301"/>
      <c r="H4" s="301"/>
      <c r="I4" s="301"/>
      <c r="J4" s="301"/>
      <c r="K4" s="312"/>
      <c r="L4" s="311"/>
      <c r="M4" s="301"/>
      <c r="N4" s="301"/>
      <c r="O4" s="301"/>
      <c r="P4" s="301"/>
      <c r="Q4" s="301"/>
      <c r="R4" s="301"/>
      <c r="S4" s="301"/>
      <c r="T4" s="321"/>
    </row>
    <row r="5" spans="1:20" ht="12.75">
      <c r="A5" s="337" t="s">
        <v>7</v>
      </c>
      <c r="B5" s="271"/>
      <c r="C5" s="311"/>
      <c r="D5" s="301"/>
      <c r="E5" s="301"/>
      <c r="F5" s="301"/>
      <c r="G5" s="301"/>
      <c r="H5" s="301"/>
      <c r="I5" s="301"/>
      <c r="J5" s="301"/>
      <c r="K5" s="312"/>
      <c r="L5" s="311"/>
      <c r="M5" s="301"/>
      <c r="N5" s="301"/>
      <c r="O5" s="301"/>
      <c r="P5" s="301"/>
      <c r="Q5" s="301"/>
      <c r="R5" s="301"/>
      <c r="S5" s="301"/>
      <c r="T5" s="321"/>
    </row>
    <row r="6" spans="1:20" ht="12.75">
      <c r="A6" s="349" t="s">
        <v>4</v>
      </c>
      <c r="B6" s="271">
        <v>199.78</v>
      </c>
      <c r="C6" s="313">
        <v>0.6363</v>
      </c>
      <c r="D6" s="302">
        <v>0.0307</v>
      </c>
      <c r="E6" s="302">
        <v>10.67</v>
      </c>
      <c r="F6" s="302">
        <v>0.2107</v>
      </c>
      <c r="G6" s="302">
        <v>5.412599999999999</v>
      </c>
      <c r="H6" s="302">
        <v>0.0516</v>
      </c>
      <c r="I6" s="302">
        <v>1.1733</v>
      </c>
      <c r="J6" s="302">
        <v>0.0283</v>
      </c>
      <c r="K6" s="343">
        <v>0.1996</v>
      </c>
      <c r="L6" s="313">
        <v>0.0238</v>
      </c>
      <c r="M6" s="302">
        <v>0.0116</v>
      </c>
      <c r="N6" s="302">
        <v>0.2786</v>
      </c>
      <c r="O6" s="302">
        <v>0.0206</v>
      </c>
      <c r="P6" s="302">
        <v>0.157</v>
      </c>
      <c r="Q6" s="302">
        <v>0.0046</v>
      </c>
      <c r="R6" s="302">
        <v>0.0332</v>
      </c>
      <c r="S6" s="302">
        <v>0.0204</v>
      </c>
      <c r="T6" s="371">
        <v>0.009</v>
      </c>
    </row>
    <row r="7" spans="1:20" ht="12.75">
      <c r="A7" s="349" t="s">
        <v>4</v>
      </c>
      <c r="B7" s="271">
        <v>199.78</v>
      </c>
      <c r="C7" s="314">
        <v>0.8020999999999999</v>
      </c>
      <c r="D7" s="303">
        <v>0.01664</v>
      </c>
      <c r="E7" s="303">
        <v>13.324000000000002</v>
      </c>
      <c r="F7" s="303">
        <v>0.29882</v>
      </c>
      <c r="G7" s="303">
        <v>6.998599999999999</v>
      </c>
      <c r="H7" s="303">
        <v>0.06276000000000001</v>
      </c>
      <c r="I7" s="303">
        <v>1.5300999999999998</v>
      </c>
      <c r="J7" s="303" t="s">
        <v>0</v>
      </c>
      <c r="K7" s="363">
        <v>0.2644</v>
      </c>
      <c r="L7" s="314">
        <v>0.13196000000000002</v>
      </c>
      <c r="M7" s="303">
        <v>0.010608</v>
      </c>
      <c r="N7" s="303">
        <v>1.9532599999999996</v>
      </c>
      <c r="O7" s="303">
        <v>0.08007600000000002</v>
      </c>
      <c r="P7" s="303">
        <v>1.2370400000000001</v>
      </c>
      <c r="Q7" s="303">
        <v>0.011847999999999996</v>
      </c>
      <c r="R7" s="303">
        <v>0.26876</v>
      </c>
      <c r="S7" s="303">
        <v>0.024328</v>
      </c>
      <c r="T7" s="382">
        <v>0.05575999999999999</v>
      </c>
    </row>
    <row r="8" spans="1:20" ht="12.75">
      <c r="A8" s="349" t="s">
        <v>5</v>
      </c>
      <c r="B8" s="271">
        <v>199.78</v>
      </c>
      <c r="C8" s="313">
        <v>0.8893</v>
      </c>
      <c r="D8" s="302">
        <v>0.0115</v>
      </c>
      <c r="E8" s="302">
        <v>14.57</v>
      </c>
      <c r="F8" s="302">
        <v>0.3151</v>
      </c>
      <c r="G8" s="302">
        <v>7.8626</v>
      </c>
      <c r="H8" s="302">
        <v>0.0688</v>
      </c>
      <c r="I8" s="302">
        <v>1.7143</v>
      </c>
      <c r="J8" s="302" t="s">
        <v>0</v>
      </c>
      <c r="K8" s="343">
        <v>0.2983</v>
      </c>
      <c r="L8" s="313">
        <v>0.0043</v>
      </c>
      <c r="M8" s="302">
        <v>0.0035</v>
      </c>
      <c r="N8" s="302">
        <v>0.2246</v>
      </c>
      <c r="O8" s="302">
        <v>0.0016</v>
      </c>
      <c r="P8" s="302">
        <v>0.0971</v>
      </c>
      <c r="Q8" s="302">
        <v>0.0015</v>
      </c>
      <c r="R8" s="302">
        <v>0.0060999999999999995</v>
      </c>
      <c r="S8" s="302">
        <v>0.016300000000000002</v>
      </c>
      <c r="T8" s="371">
        <v>0.0073</v>
      </c>
    </row>
    <row r="9" spans="1:20" ht="12.75">
      <c r="A9" s="349" t="s">
        <v>5</v>
      </c>
      <c r="B9" s="271">
        <v>199.78</v>
      </c>
      <c r="C9" s="313">
        <v>0.9113</v>
      </c>
      <c r="D9" s="302">
        <v>0.0092</v>
      </c>
      <c r="E9" s="302">
        <v>14.86</v>
      </c>
      <c r="F9" s="302">
        <v>0.3699</v>
      </c>
      <c r="G9" s="302">
        <v>7.9826</v>
      </c>
      <c r="H9" s="302">
        <v>0.0715</v>
      </c>
      <c r="I9" s="302">
        <v>1.7612999999999999</v>
      </c>
      <c r="J9" s="302" t="s">
        <v>0</v>
      </c>
      <c r="K9" s="343">
        <v>0.3092</v>
      </c>
      <c r="L9" s="313">
        <v>0.023600000000000003</v>
      </c>
      <c r="M9" s="302">
        <v>0.0018</v>
      </c>
      <c r="N9" s="302">
        <v>0.3831</v>
      </c>
      <c r="O9" s="302">
        <v>0.0118</v>
      </c>
      <c r="P9" s="302">
        <v>0.2269</v>
      </c>
      <c r="Q9" s="302">
        <v>0.0036999999999999997</v>
      </c>
      <c r="R9" s="302">
        <v>0.0554</v>
      </c>
      <c r="S9" s="302">
        <v>0.011200000000000002</v>
      </c>
      <c r="T9" s="371">
        <v>0.0167</v>
      </c>
    </row>
    <row r="10" spans="1:20" ht="12.75">
      <c r="A10" s="349" t="s">
        <v>6</v>
      </c>
      <c r="B10" s="271">
        <v>199.78</v>
      </c>
      <c r="C10" s="313">
        <v>0.6693</v>
      </c>
      <c r="D10" s="302">
        <v>0.0151</v>
      </c>
      <c r="E10" s="302">
        <v>11.63</v>
      </c>
      <c r="F10" s="302">
        <v>0.2074</v>
      </c>
      <c r="G10" s="302">
        <v>5.792599999999999</v>
      </c>
      <c r="H10" s="302">
        <v>0.0508</v>
      </c>
      <c r="I10" s="302">
        <v>1.2743</v>
      </c>
      <c r="J10" s="302" t="s">
        <v>0</v>
      </c>
      <c r="K10" s="343">
        <v>0.21300000000000002</v>
      </c>
      <c r="L10" s="313">
        <v>0.007</v>
      </c>
      <c r="M10" s="302">
        <v>0.0052</v>
      </c>
      <c r="N10" s="302">
        <v>0.12329999999999999</v>
      </c>
      <c r="O10" s="302">
        <v>0.0007999999999999999</v>
      </c>
      <c r="P10" s="302">
        <v>0.0503</v>
      </c>
      <c r="Q10" s="302">
        <v>0.0015</v>
      </c>
      <c r="R10" s="302">
        <v>0.0098</v>
      </c>
      <c r="S10" s="302">
        <v>0.0188</v>
      </c>
      <c r="T10" s="371">
        <v>0.0063999999999999994</v>
      </c>
    </row>
    <row r="11" spans="1:20" ht="12.75">
      <c r="A11" s="349" t="s">
        <v>6</v>
      </c>
      <c r="B11" s="271">
        <v>199.78</v>
      </c>
      <c r="C11" s="313">
        <v>0.9043</v>
      </c>
      <c r="D11" s="302">
        <v>0.0167</v>
      </c>
      <c r="E11" s="302">
        <v>14.89</v>
      </c>
      <c r="F11" s="302">
        <v>0.391</v>
      </c>
      <c r="G11" s="302">
        <v>7.9426</v>
      </c>
      <c r="H11" s="302">
        <v>0.0711</v>
      </c>
      <c r="I11" s="302">
        <v>1.7273</v>
      </c>
      <c r="J11" s="302" t="s">
        <v>0</v>
      </c>
      <c r="K11" s="343">
        <v>0.3019</v>
      </c>
      <c r="L11" s="313">
        <v>0.0039</v>
      </c>
      <c r="M11" s="302">
        <v>0.0027</v>
      </c>
      <c r="N11" s="302">
        <v>0.060700000000000004</v>
      </c>
      <c r="O11" s="302">
        <v>0.0065</v>
      </c>
      <c r="P11" s="302">
        <v>0.0699</v>
      </c>
      <c r="Q11" s="302">
        <v>0.0017000000000000001</v>
      </c>
      <c r="R11" s="302">
        <v>0.0141</v>
      </c>
      <c r="S11" s="302">
        <v>0.0129</v>
      </c>
      <c r="T11" s="371">
        <v>0.007</v>
      </c>
    </row>
    <row r="12" spans="1:20" ht="12.75">
      <c r="A12" s="337"/>
      <c r="B12" s="271"/>
      <c r="C12" s="313"/>
      <c r="D12" s="302"/>
      <c r="E12" s="302"/>
      <c r="F12" s="302"/>
      <c r="G12" s="302"/>
      <c r="H12" s="302"/>
      <c r="I12" s="302"/>
      <c r="J12" s="302"/>
      <c r="K12" s="343"/>
      <c r="L12" s="313"/>
      <c r="M12" s="302"/>
      <c r="N12" s="302"/>
      <c r="O12" s="302"/>
      <c r="P12" s="302"/>
      <c r="Q12" s="302"/>
      <c r="R12" s="302"/>
      <c r="S12" s="302"/>
      <c r="T12" s="371"/>
    </row>
    <row r="13" spans="1:20" ht="12.75">
      <c r="A13" s="337" t="s">
        <v>10</v>
      </c>
      <c r="B13" s="271"/>
      <c r="C13" s="313"/>
      <c r="D13" s="302"/>
      <c r="E13" s="302"/>
      <c r="F13" s="302"/>
      <c r="G13" s="302"/>
      <c r="H13" s="302"/>
      <c r="I13" s="302"/>
      <c r="J13" s="302"/>
      <c r="K13" s="343"/>
      <c r="L13" s="313"/>
      <c r="M13" s="302"/>
      <c r="N13" s="302"/>
      <c r="O13" s="302"/>
      <c r="P13" s="302"/>
      <c r="Q13" s="302"/>
      <c r="R13" s="302"/>
      <c r="S13" s="302"/>
      <c r="T13" s="371"/>
    </row>
    <row r="14" spans="1:20" ht="12.75">
      <c r="A14" s="349" t="s">
        <v>4</v>
      </c>
      <c r="B14" s="271">
        <v>199.78</v>
      </c>
      <c r="C14" s="313">
        <v>0.7918000000000001</v>
      </c>
      <c r="D14" s="302">
        <v>0.0049</v>
      </c>
      <c r="E14" s="302">
        <v>2.805</v>
      </c>
      <c r="F14" s="302">
        <v>0.878</v>
      </c>
      <c r="G14" s="302">
        <v>3.8489000000000004</v>
      </c>
      <c r="H14" s="302">
        <v>0.0723</v>
      </c>
      <c r="I14" s="302">
        <v>0.8812</v>
      </c>
      <c r="J14" s="302" t="s">
        <v>0</v>
      </c>
      <c r="K14" s="343">
        <v>0.3487</v>
      </c>
      <c r="L14" s="313">
        <v>0.0394</v>
      </c>
      <c r="M14" s="302">
        <v>0.0026</v>
      </c>
      <c r="N14" s="302">
        <v>0.14989999999999998</v>
      </c>
      <c r="O14" s="302">
        <v>0.06709999999999999</v>
      </c>
      <c r="P14" s="302">
        <v>0.25479999999999997</v>
      </c>
      <c r="Q14" s="302">
        <v>0.0050999999999999995</v>
      </c>
      <c r="R14" s="302">
        <v>0.0506</v>
      </c>
      <c r="S14" s="302">
        <v>0.0196</v>
      </c>
      <c r="T14" s="371">
        <v>0.0205</v>
      </c>
    </row>
    <row r="15" spans="1:20" ht="12.75">
      <c r="A15" s="349" t="s">
        <v>4</v>
      </c>
      <c r="B15" s="271">
        <v>199.78</v>
      </c>
      <c r="C15" s="313">
        <v>0.4485</v>
      </c>
      <c r="D15" s="302" t="s">
        <v>0</v>
      </c>
      <c r="E15" s="302">
        <v>1.561</v>
      </c>
      <c r="F15" s="302">
        <v>0.4238</v>
      </c>
      <c r="G15" s="302">
        <v>2.1489000000000003</v>
      </c>
      <c r="H15" s="302">
        <v>0.0383</v>
      </c>
      <c r="I15" s="302">
        <v>0.49689999999999995</v>
      </c>
      <c r="J15" s="302" t="s">
        <v>0</v>
      </c>
      <c r="K15" s="343">
        <v>0.1917</v>
      </c>
      <c r="L15" s="313">
        <v>0.0111</v>
      </c>
      <c r="M15" s="302">
        <v>0.0017000000000000001</v>
      </c>
      <c r="N15" s="302">
        <v>0.009</v>
      </c>
      <c r="O15" s="302">
        <v>0.0043</v>
      </c>
      <c r="P15" s="302">
        <v>0.044800000000000006</v>
      </c>
      <c r="Q15" s="302">
        <v>0.0010999999999999998</v>
      </c>
      <c r="R15" s="302">
        <v>0.0094</v>
      </c>
      <c r="S15" s="302">
        <v>0.010499999999999999</v>
      </c>
      <c r="T15" s="371">
        <v>0.0099</v>
      </c>
    </row>
    <row r="16" spans="1:20" ht="12.75">
      <c r="A16" s="349" t="s">
        <v>5</v>
      </c>
      <c r="B16" s="271">
        <v>199.78</v>
      </c>
      <c r="C16" s="313">
        <v>0.5278</v>
      </c>
      <c r="D16" s="302" t="s">
        <v>0</v>
      </c>
      <c r="E16" s="302">
        <v>1.977</v>
      </c>
      <c r="F16" s="302">
        <v>0.537</v>
      </c>
      <c r="G16" s="302">
        <v>2.4569</v>
      </c>
      <c r="H16" s="302">
        <v>0.0476</v>
      </c>
      <c r="I16" s="302">
        <v>0.5781999999999999</v>
      </c>
      <c r="J16" s="302" t="s">
        <v>0</v>
      </c>
      <c r="K16" s="343">
        <v>0.2183</v>
      </c>
      <c r="L16" s="313">
        <v>0.0037</v>
      </c>
      <c r="M16" s="302">
        <v>0.001</v>
      </c>
      <c r="N16" s="302">
        <v>0.011</v>
      </c>
      <c r="O16" s="302">
        <v>0.0058</v>
      </c>
      <c r="P16" s="302">
        <v>0.0174</v>
      </c>
      <c r="Q16" s="302">
        <v>0.0010999999999999998</v>
      </c>
      <c r="R16" s="302">
        <v>0.0055</v>
      </c>
      <c r="S16" s="302">
        <v>0.0129</v>
      </c>
      <c r="T16" s="371">
        <v>0.0121</v>
      </c>
    </row>
    <row r="17" spans="1:20" ht="12.75">
      <c r="A17" s="349" t="s">
        <v>5</v>
      </c>
      <c r="B17" s="271">
        <v>199.78</v>
      </c>
      <c r="C17" s="313">
        <v>0.4742</v>
      </c>
      <c r="D17" s="302" t="s">
        <v>0</v>
      </c>
      <c r="E17" s="302">
        <v>1.748</v>
      </c>
      <c r="F17" s="302">
        <v>0.453</v>
      </c>
      <c r="G17" s="302">
        <v>2.2749</v>
      </c>
      <c r="H17" s="302">
        <v>0.0411</v>
      </c>
      <c r="I17" s="302">
        <v>0.5212</v>
      </c>
      <c r="J17" s="302" t="s">
        <v>0</v>
      </c>
      <c r="K17" s="343">
        <v>0.2076</v>
      </c>
      <c r="L17" s="313">
        <v>0.0152</v>
      </c>
      <c r="M17" s="302">
        <v>0.0026</v>
      </c>
      <c r="N17" s="302">
        <v>0.0597</v>
      </c>
      <c r="O17" s="302">
        <v>0.0182</v>
      </c>
      <c r="P17" s="302">
        <v>0.0665</v>
      </c>
      <c r="Q17" s="302">
        <v>0.0018999999999999998</v>
      </c>
      <c r="R17" s="302">
        <v>0.014199999999999999</v>
      </c>
      <c r="S17" s="302">
        <v>0.0144</v>
      </c>
      <c r="T17" s="371">
        <v>0.0093</v>
      </c>
    </row>
    <row r="18" spans="1:20" ht="12.75">
      <c r="A18" s="349" t="s">
        <v>6</v>
      </c>
      <c r="B18" s="271">
        <v>199.78</v>
      </c>
      <c r="C18" s="313">
        <v>0.7518</v>
      </c>
      <c r="D18" s="302" t="s">
        <v>0</v>
      </c>
      <c r="E18" s="302">
        <v>2.654</v>
      </c>
      <c r="F18" s="302">
        <v>0.788</v>
      </c>
      <c r="G18" s="302">
        <v>3.6269</v>
      </c>
      <c r="H18" s="302">
        <v>0.0683</v>
      </c>
      <c r="I18" s="302">
        <v>0.8311999999999999</v>
      </c>
      <c r="J18" s="302">
        <v>0.0145</v>
      </c>
      <c r="K18" s="343">
        <v>0.3309</v>
      </c>
      <c r="L18" s="313">
        <v>0.005999999999999999</v>
      </c>
      <c r="M18" s="302">
        <v>0.0015</v>
      </c>
      <c r="N18" s="302">
        <v>0.0159</v>
      </c>
      <c r="O18" s="302">
        <v>0.0106</v>
      </c>
      <c r="P18" s="302">
        <v>0.0211</v>
      </c>
      <c r="Q18" s="302">
        <v>0.002</v>
      </c>
      <c r="R18" s="302">
        <v>0.0024</v>
      </c>
      <c r="S18" s="302">
        <v>0.0085</v>
      </c>
      <c r="T18" s="371">
        <v>0.0093</v>
      </c>
    </row>
    <row r="19" spans="1:20" ht="12.75">
      <c r="A19" s="349" t="s">
        <v>6</v>
      </c>
      <c r="B19" s="271">
        <v>199.78</v>
      </c>
      <c r="C19" s="313">
        <v>0.8798</v>
      </c>
      <c r="D19" s="302" t="s">
        <v>0</v>
      </c>
      <c r="E19" s="302">
        <v>3.259</v>
      </c>
      <c r="F19" s="302">
        <v>0.896</v>
      </c>
      <c r="G19" s="302">
        <v>4.2369</v>
      </c>
      <c r="H19" s="302">
        <v>0.0795</v>
      </c>
      <c r="I19" s="302">
        <v>0.9742</v>
      </c>
      <c r="J19" s="302" t="s">
        <v>0</v>
      </c>
      <c r="K19" s="343">
        <v>0.3791</v>
      </c>
      <c r="L19" s="313">
        <v>0.0318</v>
      </c>
      <c r="M19" s="302">
        <v>0.0022</v>
      </c>
      <c r="N19" s="302">
        <v>0.1309</v>
      </c>
      <c r="O19" s="302">
        <v>0.023700000000000002</v>
      </c>
      <c r="P19" s="302">
        <v>0.1553</v>
      </c>
      <c r="Q19" s="302">
        <v>0.0031999999999999997</v>
      </c>
      <c r="R19" s="302">
        <v>0.0333</v>
      </c>
      <c r="S19" s="302">
        <v>0.0109</v>
      </c>
      <c r="T19" s="371">
        <v>0.0185</v>
      </c>
    </row>
    <row r="20" spans="1:20" ht="12.75">
      <c r="A20" s="337"/>
      <c r="B20" s="271"/>
      <c r="C20" s="313"/>
      <c r="D20" s="302"/>
      <c r="E20" s="302"/>
      <c r="F20" s="302"/>
      <c r="G20" s="302"/>
      <c r="H20" s="302"/>
      <c r="I20" s="302"/>
      <c r="J20" s="302"/>
      <c r="K20" s="343"/>
      <c r="L20" s="313"/>
      <c r="M20" s="302"/>
      <c r="N20" s="302"/>
      <c r="O20" s="302"/>
      <c r="P20" s="302"/>
      <c r="Q20" s="302"/>
      <c r="R20" s="302"/>
      <c r="S20" s="302"/>
      <c r="T20" s="371"/>
    </row>
    <row r="21" spans="1:20" ht="12.75">
      <c r="A21" s="337" t="s">
        <v>13</v>
      </c>
      <c r="B21" s="271"/>
      <c r="C21" s="313"/>
      <c r="D21" s="302"/>
      <c r="E21" s="302"/>
      <c r="F21" s="302"/>
      <c r="G21" s="302"/>
      <c r="H21" s="302"/>
      <c r="I21" s="302"/>
      <c r="J21" s="302"/>
      <c r="K21" s="343"/>
      <c r="L21" s="313"/>
      <c r="M21" s="302"/>
      <c r="N21" s="302"/>
      <c r="O21" s="302"/>
      <c r="P21" s="302"/>
      <c r="Q21" s="302"/>
      <c r="R21" s="302"/>
      <c r="S21" s="302"/>
      <c r="T21" s="371"/>
    </row>
    <row r="22" spans="1:20" ht="12.75">
      <c r="A22" s="349" t="s">
        <v>4</v>
      </c>
      <c r="B22" s="271">
        <v>199.78</v>
      </c>
      <c r="C22" s="313">
        <v>0.1349</v>
      </c>
      <c r="D22" s="302">
        <v>0.0162</v>
      </c>
      <c r="E22" s="302">
        <v>0.669</v>
      </c>
      <c r="F22" s="302">
        <v>0.4117</v>
      </c>
      <c r="G22" s="302">
        <v>1.5329</v>
      </c>
      <c r="H22" s="302">
        <v>0.0635</v>
      </c>
      <c r="I22" s="302">
        <v>0.40659999999999996</v>
      </c>
      <c r="J22" s="302">
        <v>0.0173</v>
      </c>
      <c r="K22" s="343">
        <v>0.09</v>
      </c>
      <c r="L22" s="313">
        <v>0.0040999999999999995</v>
      </c>
      <c r="M22" s="302">
        <v>0.0079</v>
      </c>
      <c r="N22" s="302">
        <v>0.0167</v>
      </c>
      <c r="O22" s="302">
        <v>0.0156</v>
      </c>
      <c r="P22" s="302">
        <v>0.0244</v>
      </c>
      <c r="Q22" s="302">
        <v>0.0029999999999999996</v>
      </c>
      <c r="R22" s="302">
        <v>0.0066</v>
      </c>
      <c r="S22" s="302">
        <v>0.0167</v>
      </c>
      <c r="T22" s="371">
        <v>0.014</v>
      </c>
    </row>
    <row r="23" spans="1:20" ht="12.75">
      <c r="A23" s="349" t="s">
        <v>4</v>
      </c>
      <c r="B23" s="271">
        <v>199.78</v>
      </c>
      <c r="C23" s="313">
        <v>0.14479999999999998</v>
      </c>
      <c r="D23" s="302">
        <v>0.0276</v>
      </c>
      <c r="E23" s="302">
        <v>0.757</v>
      </c>
      <c r="F23" s="302">
        <v>0.4961</v>
      </c>
      <c r="G23" s="302">
        <v>1.8569</v>
      </c>
      <c r="H23" s="302">
        <v>0.0854</v>
      </c>
      <c r="I23" s="302">
        <v>0.47819999999999996</v>
      </c>
      <c r="J23" s="302">
        <v>0.0332</v>
      </c>
      <c r="K23" s="343">
        <v>0.1089</v>
      </c>
      <c r="L23" s="313">
        <v>0.006999999999999999</v>
      </c>
      <c r="M23" s="302">
        <v>0.015600000000000001</v>
      </c>
      <c r="N23" s="302">
        <v>0.0268</v>
      </c>
      <c r="O23" s="302">
        <v>0.0194</v>
      </c>
      <c r="P23" s="302">
        <v>0.014</v>
      </c>
      <c r="Q23" s="302">
        <v>0.0059</v>
      </c>
      <c r="R23" s="302">
        <v>0.0068</v>
      </c>
      <c r="S23" s="302">
        <v>0.0157</v>
      </c>
      <c r="T23" s="371">
        <v>0.0161</v>
      </c>
    </row>
    <row r="24" spans="1:20" ht="12.75">
      <c r="A24" s="349" t="s">
        <v>5</v>
      </c>
      <c r="B24" s="271">
        <v>199.78</v>
      </c>
      <c r="C24" s="313">
        <v>0.12409999999999999</v>
      </c>
      <c r="D24" s="302" t="s">
        <v>0</v>
      </c>
      <c r="E24" s="302">
        <v>0.634</v>
      </c>
      <c r="F24" s="302">
        <v>0.4221</v>
      </c>
      <c r="G24" s="302">
        <v>1.5629</v>
      </c>
      <c r="H24" s="302">
        <v>0.0642</v>
      </c>
      <c r="I24" s="302">
        <v>0.3974</v>
      </c>
      <c r="J24" s="302" t="s">
        <v>0</v>
      </c>
      <c r="K24" s="343">
        <v>0.0893</v>
      </c>
      <c r="L24" s="313">
        <v>0.0019</v>
      </c>
      <c r="M24" s="302">
        <v>0.002</v>
      </c>
      <c r="N24" s="302">
        <v>0.011699999999999999</v>
      </c>
      <c r="O24" s="302">
        <v>0.011</v>
      </c>
      <c r="P24" s="302">
        <v>0.049</v>
      </c>
      <c r="Q24" s="302">
        <v>0.0022</v>
      </c>
      <c r="R24" s="302">
        <v>0.0070999999999999995</v>
      </c>
      <c r="S24" s="302">
        <v>0.0084</v>
      </c>
      <c r="T24" s="371">
        <v>0.011</v>
      </c>
    </row>
    <row r="25" spans="1:20" ht="12.75">
      <c r="A25" s="349" t="s">
        <v>5</v>
      </c>
      <c r="B25" s="271">
        <v>199.78</v>
      </c>
      <c r="C25" s="313">
        <v>0.14379999999999998</v>
      </c>
      <c r="D25" s="302">
        <v>0.0157</v>
      </c>
      <c r="E25" s="302">
        <v>0.75</v>
      </c>
      <c r="F25" s="302">
        <v>0.4922</v>
      </c>
      <c r="G25" s="302">
        <v>1.7348999999999999</v>
      </c>
      <c r="H25" s="302">
        <v>0.0771</v>
      </c>
      <c r="I25" s="302">
        <v>0.4487</v>
      </c>
      <c r="J25" s="302">
        <v>0.0277</v>
      </c>
      <c r="K25" s="343">
        <v>0.0942</v>
      </c>
      <c r="L25" s="313">
        <v>0.0025</v>
      </c>
      <c r="M25" s="302">
        <v>0.009300000000000001</v>
      </c>
      <c r="N25" s="302">
        <v>0.0121</v>
      </c>
      <c r="O25" s="302">
        <v>0.0096</v>
      </c>
      <c r="P25" s="302">
        <v>0.0213</v>
      </c>
      <c r="Q25" s="302">
        <v>0.0036</v>
      </c>
      <c r="R25" s="302">
        <v>0.0029</v>
      </c>
      <c r="S25" s="302">
        <v>0.019200000000000002</v>
      </c>
      <c r="T25" s="371">
        <v>0.010100000000000001</v>
      </c>
    </row>
    <row r="26" spans="1:20" ht="12.75">
      <c r="A26" s="349" t="s">
        <v>6</v>
      </c>
      <c r="B26" s="271">
        <v>199.78</v>
      </c>
      <c r="C26" s="313">
        <v>0.15</v>
      </c>
      <c r="D26" s="302" t="s">
        <v>0</v>
      </c>
      <c r="E26" s="302">
        <v>0.785</v>
      </c>
      <c r="F26" s="302">
        <v>0.629</v>
      </c>
      <c r="G26" s="302">
        <v>1.8719</v>
      </c>
      <c r="H26" s="302">
        <v>0.0779</v>
      </c>
      <c r="I26" s="302">
        <v>0.4748</v>
      </c>
      <c r="J26" s="302" t="s">
        <v>0</v>
      </c>
      <c r="K26" s="343">
        <v>0.1127</v>
      </c>
      <c r="L26" s="313">
        <v>0.0005</v>
      </c>
      <c r="M26" s="302">
        <v>0.0012000000000000001</v>
      </c>
      <c r="N26" s="302">
        <v>0.0185</v>
      </c>
      <c r="O26" s="302">
        <v>0.0238</v>
      </c>
      <c r="P26" s="302">
        <v>0.0312</v>
      </c>
      <c r="Q26" s="302">
        <v>0.002</v>
      </c>
      <c r="R26" s="302">
        <v>0.0048</v>
      </c>
      <c r="S26" s="302">
        <v>0.0131</v>
      </c>
      <c r="T26" s="371">
        <v>0.0175</v>
      </c>
    </row>
    <row r="27" spans="1:20" ht="12.75">
      <c r="A27" s="349" t="s">
        <v>6</v>
      </c>
      <c r="B27" s="271">
        <v>199.78</v>
      </c>
      <c r="C27" s="313">
        <v>0.1021</v>
      </c>
      <c r="D27" s="302" t="s">
        <v>0</v>
      </c>
      <c r="E27" s="302">
        <v>0.507</v>
      </c>
      <c r="F27" s="302">
        <v>0.3172</v>
      </c>
      <c r="G27" s="302">
        <v>1.2459</v>
      </c>
      <c r="H27" s="302">
        <v>0.0523</v>
      </c>
      <c r="I27" s="302">
        <v>0.3328</v>
      </c>
      <c r="J27" s="302" t="s">
        <v>0</v>
      </c>
      <c r="K27" s="343">
        <v>0.0683</v>
      </c>
      <c r="L27" s="313">
        <v>0.0025</v>
      </c>
      <c r="M27" s="302">
        <v>0.0011</v>
      </c>
      <c r="N27" s="302">
        <v>0.0106</v>
      </c>
      <c r="O27" s="302">
        <v>0.0044</v>
      </c>
      <c r="P27" s="302">
        <v>0.0263</v>
      </c>
      <c r="Q27" s="302">
        <v>0.0015</v>
      </c>
      <c r="R27" s="302">
        <v>0.0053</v>
      </c>
      <c r="S27" s="302">
        <v>0.0138</v>
      </c>
      <c r="T27" s="371">
        <v>0.014</v>
      </c>
    </row>
    <row r="28" spans="1:20" ht="12.75">
      <c r="A28" s="337"/>
      <c r="B28" s="271"/>
      <c r="C28" s="313"/>
      <c r="D28" s="302"/>
      <c r="E28" s="302"/>
      <c r="F28" s="302"/>
      <c r="G28" s="302"/>
      <c r="H28" s="302"/>
      <c r="I28" s="302"/>
      <c r="J28" s="302"/>
      <c r="K28" s="343"/>
      <c r="L28" s="313"/>
      <c r="M28" s="302"/>
      <c r="N28" s="302"/>
      <c r="O28" s="302"/>
      <c r="P28" s="302"/>
      <c r="Q28" s="302"/>
      <c r="R28" s="302"/>
      <c r="S28" s="302"/>
      <c r="T28" s="371"/>
    </row>
    <row r="29" spans="1:20" ht="12.75">
      <c r="A29" s="337" t="s">
        <v>4</v>
      </c>
      <c r="B29" s="271"/>
      <c r="C29" s="313"/>
      <c r="D29" s="302"/>
      <c r="E29" s="302"/>
      <c r="F29" s="302"/>
      <c r="G29" s="302"/>
      <c r="H29" s="302"/>
      <c r="I29" s="302"/>
      <c r="J29" s="302"/>
      <c r="K29" s="343"/>
      <c r="L29" s="313"/>
      <c r="M29" s="302"/>
      <c r="N29" s="302"/>
      <c r="O29" s="302"/>
      <c r="P29" s="302"/>
      <c r="Q29" s="302"/>
      <c r="R29" s="302"/>
      <c r="S29" s="302"/>
      <c r="T29" s="371"/>
    </row>
    <row r="30" spans="1:20" ht="12.75">
      <c r="A30" s="349" t="s">
        <v>4</v>
      </c>
      <c r="B30" s="271">
        <v>199.78</v>
      </c>
      <c r="C30" s="313">
        <v>0.0526</v>
      </c>
      <c r="D30" s="302">
        <v>0.007</v>
      </c>
      <c r="E30" s="302">
        <v>0.4125</v>
      </c>
      <c r="F30" s="302">
        <v>0.56</v>
      </c>
      <c r="G30" s="302">
        <v>1.3439</v>
      </c>
      <c r="H30" s="302">
        <v>0.1051</v>
      </c>
      <c r="I30" s="302">
        <v>0.38789999999999997</v>
      </c>
      <c r="J30" s="302">
        <v>0.0147</v>
      </c>
      <c r="K30" s="343">
        <v>0.0887</v>
      </c>
      <c r="L30" s="313">
        <v>0.0027</v>
      </c>
      <c r="M30" s="302">
        <v>0.0029</v>
      </c>
      <c r="N30" s="302">
        <v>0.019299999999999998</v>
      </c>
      <c r="O30" s="302">
        <v>0.017300000000000003</v>
      </c>
      <c r="P30" s="302">
        <v>0.03560000000000001</v>
      </c>
      <c r="Q30" s="302">
        <v>0.0057</v>
      </c>
      <c r="R30" s="302">
        <v>0.004</v>
      </c>
      <c r="S30" s="302">
        <v>0.015</v>
      </c>
      <c r="T30" s="371">
        <v>0.0161</v>
      </c>
    </row>
    <row r="31" spans="1:20" ht="12.75">
      <c r="A31" s="349" t="s">
        <v>4</v>
      </c>
      <c r="B31" s="271">
        <v>199.78</v>
      </c>
      <c r="C31" s="313">
        <v>0.0453</v>
      </c>
      <c r="D31" s="302">
        <v>0.0175</v>
      </c>
      <c r="E31" s="302">
        <v>0.3632</v>
      </c>
      <c r="F31" s="302">
        <v>0.4954</v>
      </c>
      <c r="G31" s="302">
        <v>1.1779</v>
      </c>
      <c r="H31" s="302">
        <v>0.0934</v>
      </c>
      <c r="I31" s="302">
        <v>0.35109999999999997</v>
      </c>
      <c r="J31" s="302">
        <v>0.0256</v>
      </c>
      <c r="K31" s="343">
        <v>0.0685</v>
      </c>
      <c r="L31" s="313">
        <v>0.0031</v>
      </c>
      <c r="M31" s="302">
        <v>0.0081</v>
      </c>
      <c r="N31" s="302">
        <v>0.0144</v>
      </c>
      <c r="O31" s="302">
        <v>0.022000000000000002</v>
      </c>
      <c r="P31" s="302">
        <v>0.017</v>
      </c>
      <c r="Q31" s="302">
        <v>0.0031999999999999997</v>
      </c>
      <c r="R31" s="302">
        <v>0.0026</v>
      </c>
      <c r="S31" s="302">
        <v>0.0133</v>
      </c>
      <c r="T31" s="371">
        <v>0.0076</v>
      </c>
    </row>
    <row r="32" spans="1:20" ht="12.75">
      <c r="A32" s="349" t="s">
        <v>5</v>
      </c>
      <c r="B32" s="271">
        <v>199.78</v>
      </c>
      <c r="C32" s="313">
        <v>0.0633</v>
      </c>
      <c r="D32" s="302" t="s">
        <v>0</v>
      </c>
      <c r="E32" s="302">
        <v>0.555</v>
      </c>
      <c r="F32" s="302">
        <v>0.628</v>
      </c>
      <c r="G32" s="302">
        <v>1.8529</v>
      </c>
      <c r="H32" s="302">
        <v>0.1332</v>
      </c>
      <c r="I32" s="302">
        <v>0.5092</v>
      </c>
      <c r="J32" s="302" t="s">
        <v>0</v>
      </c>
      <c r="K32" s="343">
        <v>0.0926</v>
      </c>
      <c r="L32" s="313">
        <v>0.0024000000000000002</v>
      </c>
      <c r="M32" s="302">
        <v>0.0017000000000000001</v>
      </c>
      <c r="N32" s="302">
        <v>0.0188</v>
      </c>
      <c r="O32" s="302">
        <v>0.0136</v>
      </c>
      <c r="P32" s="302">
        <v>0.0604</v>
      </c>
      <c r="Q32" s="302">
        <v>0.0039</v>
      </c>
      <c r="R32" s="302">
        <v>0.0135</v>
      </c>
      <c r="S32" s="302">
        <v>0.0135</v>
      </c>
      <c r="T32" s="371">
        <v>0.008400000000000001</v>
      </c>
    </row>
    <row r="33" spans="1:20" ht="12.75">
      <c r="A33" s="349" t="s">
        <v>5</v>
      </c>
      <c r="B33" s="271">
        <v>199.78</v>
      </c>
      <c r="C33" s="313">
        <v>0.0373</v>
      </c>
      <c r="D33" s="302" t="s">
        <v>0</v>
      </c>
      <c r="E33" s="302">
        <v>0.3283</v>
      </c>
      <c r="F33" s="302">
        <v>0.4507</v>
      </c>
      <c r="G33" s="302">
        <v>1.1029</v>
      </c>
      <c r="H33" s="302">
        <v>0.0833</v>
      </c>
      <c r="I33" s="302">
        <v>0.3181</v>
      </c>
      <c r="J33" s="302" t="s">
        <v>0</v>
      </c>
      <c r="K33" s="343">
        <v>0.0565</v>
      </c>
      <c r="L33" s="313">
        <v>0.0005</v>
      </c>
      <c r="M33" s="302">
        <v>0.0023</v>
      </c>
      <c r="N33" s="302">
        <v>0.0019</v>
      </c>
      <c r="O33" s="302">
        <v>0.004</v>
      </c>
      <c r="P33" s="302">
        <v>0.017</v>
      </c>
      <c r="Q33" s="302">
        <v>0.0018</v>
      </c>
      <c r="R33" s="302">
        <v>0.0011</v>
      </c>
      <c r="S33" s="302">
        <v>0.0148</v>
      </c>
      <c r="T33" s="371">
        <v>0.0159</v>
      </c>
    </row>
    <row r="34" spans="1:20" ht="12.75">
      <c r="A34" s="349" t="s">
        <v>6</v>
      </c>
      <c r="B34" s="271">
        <v>199.78</v>
      </c>
      <c r="C34" s="313">
        <v>0.0303</v>
      </c>
      <c r="D34" s="302" t="s">
        <v>0</v>
      </c>
      <c r="E34" s="302">
        <v>0.2548</v>
      </c>
      <c r="F34" s="302">
        <v>0.4505</v>
      </c>
      <c r="G34" s="302">
        <v>0.8749</v>
      </c>
      <c r="H34" s="302">
        <v>0.0683</v>
      </c>
      <c r="I34" s="302">
        <v>0.2546</v>
      </c>
      <c r="J34" s="302" t="s">
        <v>0</v>
      </c>
      <c r="K34" s="343">
        <v>0.0497</v>
      </c>
      <c r="L34" s="313">
        <v>0.0005</v>
      </c>
      <c r="M34" s="302">
        <v>0.0015</v>
      </c>
      <c r="N34" s="302">
        <v>0.0018</v>
      </c>
      <c r="O34" s="302">
        <v>0.0050999999999999995</v>
      </c>
      <c r="P34" s="302">
        <v>0.0109</v>
      </c>
      <c r="Q34" s="302">
        <v>0.0014</v>
      </c>
      <c r="R34" s="302">
        <v>0.001</v>
      </c>
      <c r="S34" s="302">
        <v>0.011300000000000001</v>
      </c>
      <c r="T34" s="371">
        <v>0.008400000000000001</v>
      </c>
    </row>
    <row r="35" spans="1:20" ht="12.75">
      <c r="A35" s="349" t="s">
        <v>6</v>
      </c>
      <c r="B35" s="271">
        <v>199.78</v>
      </c>
      <c r="C35" s="313">
        <v>0.0537</v>
      </c>
      <c r="D35" s="302" t="s">
        <v>0</v>
      </c>
      <c r="E35" s="302">
        <v>0.4833</v>
      </c>
      <c r="F35" s="302">
        <v>0.582</v>
      </c>
      <c r="G35" s="302">
        <v>1.5139</v>
      </c>
      <c r="H35" s="302">
        <v>0.1101</v>
      </c>
      <c r="I35" s="302">
        <v>0.41769999999999996</v>
      </c>
      <c r="J35" s="302" t="s">
        <v>0</v>
      </c>
      <c r="K35" s="343">
        <v>0.0806</v>
      </c>
      <c r="L35" s="313">
        <v>0.0013000000000000002</v>
      </c>
      <c r="M35" s="302">
        <v>0.0015</v>
      </c>
      <c r="N35" s="302">
        <v>0.011899999999999999</v>
      </c>
      <c r="O35" s="302">
        <v>0.0258</v>
      </c>
      <c r="P35" s="302">
        <v>0.007</v>
      </c>
      <c r="Q35" s="302">
        <v>0.0026999999999999997</v>
      </c>
      <c r="R35" s="302">
        <v>0.0048</v>
      </c>
      <c r="S35" s="302">
        <v>0.0118</v>
      </c>
      <c r="T35" s="371">
        <v>0.016900000000000002</v>
      </c>
    </row>
    <row r="36" spans="1:20" ht="12.75">
      <c r="A36" s="337"/>
      <c r="B36" s="271"/>
      <c r="C36" s="313"/>
      <c r="D36" s="302"/>
      <c r="E36" s="302"/>
      <c r="F36" s="302"/>
      <c r="G36" s="302"/>
      <c r="H36" s="302"/>
      <c r="I36" s="302"/>
      <c r="J36" s="302"/>
      <c r="K36" s="343"/>
      <c r="L36" s="313"/>
      <c r="M36" s="302"/>
      <c r="N36" s="302"/>
      <c r="O36" s="302"/>
      <c r="P36" s="302"/>
      <c r="Q36" s="302"/>
      <c r="R36" s="302"/>
      <c r="S36" s="302"/>
      <c r="T36" s="371"/>
    </row>
    <row r="37" spans="1:20" ht="12.75">
      <c r="A37" s="337" t="s">
        <v>83</v>
      </c>
      <c r="B37" s="271"/>
      <c r="C37" s="313"/>
      <c r="D37" s="302"/>
      <c r="E37" s="302"/>
      <c r="F37" s="302"/>
      <c r="G37" s="302"/>
      <c r="H37" s="302"/>
      <c r="I37" s="302"/>
      <c r="J37" s="302"/>
      <c r="K37" s="343"/>
      <c r="L37" s="313"/>
      <c r="M37" s="302"/>
      <c r="N37" s="302"/>
      <c r="O37" s="302"/>
      <c r="P37" s="302"/>
      <c r="Q37" s="302"/>
      <c r="R37" s="302"/>
      <c r="S37" s="302"/>
      <c r="T37" s="371"/>
    </row>
    <row r="38" spans="1:20" ht="12.75">
      <c r="A38" s="349" t="s">
        <v>5</v>
      </c>
      <c r="B38" s="271">
        <v>200.57</v>
      </c>
      <c r="C38" s="313">
        <v>0.20020000000000002</v>
      </c>
      <c r="D38" s="302">
        <v>0.0322</v>
      </c>
      <c r="E38" s="302">
        <v>0.886</v>
      </c>
      <c r="F38" s="302">
        <v>53.5</v>
      </c>
      <c r="G38" s="302">
        <v>3.9225</v>
      </c>
      <c r="H38" s="302">
        <v>0.322</v>
      </c>
      <c r="I38" s="302">
        <v>1.2736</v>
      </c>
      <c r="J38" s="302" t="s">
        <v>0</v>
      </c>
      <c r="K38" s="343">
        <v>2.595</v>
      </c>
      <c r="L38" s="313">
        <v>0.0012000000000000001</v>
      </c>
      <c r="M38" s="302">
        <v>0.0021000000000000003</v>
      </c>
      <c r="N38" s="302">
        <v>0.0082</v>
      </c>
      <c r="O38" s="302">
        <v>0.452</v>
      </c>
      <c r="P38" s="302">
        <v>0.0512</v>
      </c>
      <c r="Q38" s="302">
        <v>0.0106</v>
      </c>
      <c r="R38" s="302">
        <v>0.0049</v>
      </c>
      <c r="S38" s="302">
        <v>0.0217</v>
      </c>
      <c r="T38" s="371">
        <v>0.029000000000000005</v>
      </c>
    </row>
    <row r="39" spans="1:20" ht="12.75">
      <c r="A39" s="349" t="s">
        <v>5</v>
      </c>
      <c r="B39" s="271">
        <v>200.57</v>
      </c>
      <c r="C39" s="313">
        <v>0.19319999999999998</v>
      </c>
      <c r="D39" s="302">
        <v>0.0332</v>
      </c>
      <c r="E39" s="302">
        <v>0.879</v>
      </c>
      <c r="F39" s="302">
        <v>51.85</v>
      </c>
      <c r="G39" s="302">
        <v>3.9075</v>
      </c>
      <c r="H39" s="302">
        <v>0.323</v>
      </c>
      <c r="I39" s="302">
        <v>1.2931000000000001</v>
      </c>
      <c r="J39" s="302" t="s">
        <v>0</v>
      </c>
      <c r="K39" s="343">
        <v>2.515</v>
      </c>
      <c r="L39" s="313">
        <v>0.0017</v>
      </c>
      <c r="M39" s="302">
        <v>0.0046</v>
      </c>
      <c r="N39" s="302">
        <v>0.0072</v>
      </c>
      <c r="O39" s="302">
        <v>0.1795</v>
      </c>
      <c r="P39" s="302">
        <v>0.043699999999999996</v>
      </c>
      <c r="Q39" s="302">
        <v>0.011099999999999999</v>
      </c>
      <c r="R39" s="302">
        <v>0.0044</v>
      </c>
      <c r="S39" s="302">
        <v>0.014700000000000001</v>
      </c>
      <c r="T39" s="371">
        <v>0.033</v>
      </c>
    </row>
    <row r="40" spans="1:20" ht="12.75">
      <c r="A40" s="349" t="s">
        <v>6</v>
      </c>
      <c r="B40" s="271">
        <v>200.57</v>
      </c>
      <c r="C40" s="313">
        <v>0.1807</v>
      </c>
      <c r="D40" s="302">
        <v>0.0237</v>
      </c>
      <c r="E40" s="302">
        <v>0.7515</v>
      </c>
      <c r="F40" s="302">
        <v>46.4</v>
      </c>
      <c r="G40" s="302">
        <v>3.4975</v>
      </c>
      <c r="H40" s="302">
        <v>0.292</v>
      </c>
      <c r="I40" s="302">
        <v>1.1336</v>
      </c>
      <c r="J40" s="302" t="s">
        <v>0</v>
      </c>
      <c r="K40" s="343">
        <v>2.2515</v>
      </c>
      <c r="L40" s="313">
        <v>0.0012000000000000001</v>
      </c>
      <c r="M40" s="302">
        <v>0.0051</v>
      </c>
      <c r="N40" s="302">
        <v>0.0027</v>
      </c>
      <c r="O40" s="302">
        <v>0.1735</v>
      </c>
      <c r="P40" s="302">
        <v>0.059199999999999996</v>
      </c>
      <c r="Q40" s="302">
        <v>0.0070999999999999995</v>
      </c>
      <c r="R40" s="302">
        <v>0.0059</v>
      </c>
      <c r="S40" s="302">
        <v>0.0492</v>
      </c>
      <c r="T40" s="371">
        <v>0.023</v>
      </c>
    </row>
    <row r="41" spans="1:20" ht="12.75">
      <c r="A41" s="349" t="s">
        <v>6</v>
      </c>
      <c r="B41" s="271">
        <v>200.57</v>
      </c>
      <c r="C41" s="313">
        <v>0.16720000000000002</v>
      </c>
      <c r="D41" s="302">
        <v>0.0262</v>
      </c>
      <c r="E41" s="302">
        <v>0.7225</v>
      </c>
      <c r="F41" s="302">
        <v>42.55</v>
      </c>
      <c r="G41" s="302">
        <v>3.2575</v>
      </c>
      <c r="H41" s="302">
        <v>0.268</v>
      </c>
      <c r="I41" s="302">
        <v>1.0395999999999999</v>
      </c>
      <c r="J41" s="302" t="s">
        <v>0</v>
      </c>
      <c r="K41" s="343">
        <v>2.1235</v>
      </c>
      <c r="L41" s="313">
        <v>0.0037</v>
      </c>
      <c r="M41" s="302">
        <v>0.0040999999999999995</v>
      </c>
      <c r="N41" s="302">
        <v>0.024199999999999996</v>
      </c>
      <c r="O41" s="302">
        <v>0.14100000000000001</v>
      </c>
      <c r="P41" s="302">
        <v>0.043699999999999996</v>
      </c>
      <c r="Q41" s="302">
        <v>0.0056</v>
      </c>
      <c r="R41" s="302">
        <v>0.0064</v>
      </c>
      <c r="S41" s="302">
        <v>0.022199999999999998</v>
      </c>
      <c r="T41" s="371">
        <v>0.04</v>
      </c>
    </row>
    <row r="42" spans="1:20" ht="12.75">
      <c r="A42" s="337"/>
      <c r="B42" s="271"/>
      <c r="C42" s="313"/>
      <c r="D42" s="302"/>
      <c r="E42" s="302"/>
      <c r="F42" s="302"/>
      <c r="G42" s="302"/>
      <c r="H42" s="302"/>
      <c r="I42" s="302"/>
      <c r="J42" s="302"/>
      <c r="K42" s="343"/>
      <c r="L42" s="313"/>
      <c r="M42" s="302"/>
      <c r="N42" s="302"/>
      <c r="O42" s="302"/>
      <c r="P42" s="302"/>
      <c r="Q42" s="302"/>
      <c r="R42" s="302"/>
      <c r="S42" s="302"/>
      <c r="T42" s="371"/>
    </row>
    <row r="43" spans="1:20" ht="12.75">
      <c r="A43" s="337" t="s">
        <v>84</v>
      </c>
      <c r="B43" s="271"/>
      <c r="C43" s="313"/>
      <c r="D43" s="302"/>
      <c r="E43" s="302"/>
      <c r="F43" s="302"/>
      <c r="G43" s="302"/>
      <c r="H43" s="302"/>
      <c r="I43" s="302"/>
      <c r="J43" s="302"/>
      <c r="K43" s="343"/>
      <c r="L43" s="313"/>
      <c r="M43" s="302"/>
      <c r="N43" s="302"/>
      <c r="O43" s="302"/>
      <c r="P43" s="302"/>
      <c r="Q43" s="302"/>
      <c r="R43" s="302"/>
      <c r="S43" s="302"/>
      <c r="T43" s="371"/>
    </row>
    <row r="44" spans="1:20" ht="12.75">
      <c r="A44" s="349" t="s">
        <v>5</v>
      </c>
      <c r="B44" s="271">
        <v>200.57</v>
      </c>
      <c r="C44" s="313">
        <v>0.0961</v>
      </c>
      <c r="D44" s="302">
        <v>0.022900000000000004</v>
      </c>
      <c r="E44" s="302">
        <v>0.08099999999999999</v>
      </c>
      <c r="F44" s="302">
        <v>20.6577</v>
      </c>
      <c r="G44" s="302">
        <v>1.2032</v>
      </c>
      <c r="H44" s="302">
        <v>0.17629999999999998</v>
      </c>
      <c r="I44" s="302">
        <v>0.41680000000000006</v>
      </c>
      <c r="J44" s="302" t="s">
        <v>0</v>
      </c>
      <c r="K44" s="343">
        <v>1.2115</v>
      </c>
      <c r="L44" s="313">
        <v>0.0029</v>
      </c>
      <c r="M44" s="302">
        <v>0.0051</v>
      </c>
      <c r="N44" s="302">
        <v>0.0085</v>
      </c>
      <c r="O44" s="302">
        <v>0.0865</v>
      </c>
      <c r="P44" s="302">
        <v>0.0511</v>
      </c>
      <c r="Q44" s="302">
        <v>0.003</v>
      </c>
      <c r="R44" s="302">
        <v>0.0053</v>
      </c>
      <c r="S44" s="302">
        <v>0.025300000000000003</v>
      </c>
      <c r="T44" s="371">
        <v>0.008199999999999999</v>
      </c>
    </row>
    <row r="45" spans="1:20" ht="12.75">
      <c r="A45" s="349" t="s">
        <v>5</v>
      </c>
      <c r="B45" s="271">
        <v>200.57</v>
      </c>
      <c r="C45" s="313">
        <v>0.0901</v>
      </c>
      <c r="D45" s="302">
        <v>0.0114</v>
      </c>
      <c r="E45" s="302">
        <v>0.059500000000000004</v>
      </c>
      <c r="F45" s="302">
        <v>19.6377</v>
      </c>
      <c r="G45" s="302">
        <v>1.1697</v>
      </c>
      <c r="H45" s="302">
        <v>0.17479999999999998</v>
      </c>
      <c r="I45" s="302">
        <v>0.4073</v>
      </c>
      <c r="J45" s="302" t="s">
        <v>0</v>
      </c>
      <c r="K45" s="343">
        <v>1.2435</v>
      </c>
      <c r="L45" s="313">
        <v>0.0029</v>
      </c>
      <c r="M45" s="302">
        <v>0.0036</v>
      </c>
      <c r="N45" s="302">
        <v>0.008</v>
      </c>
      <c r="O45" s="302">
        <v>0.1915</v>
      </c>
      <c r="P45" s="302">
        <v>0.032600000000000004</v>
      </c>
      <c r="Q45" s="302">
        <v>0.0055</v>
      </c>
      <c r="R45" s="302">
        <v>0.0053</v>
      </c>
      <c r="S45" s="302">
        <v>0.0403</v>
      </c>
      <c r="T45" s="371">
        <v>0.038700000000000005</v>
      </c>
    </row>
    <row r="46" spans="1:20" ht="12.75">
      <c r="A46" s="349" t="s">
        <v>6</v>
      </c>
      <c r="B46" s="271">
        <v>200.57</v>
      </c>
      <c r="C46" s="313">
        <v>0.0961</v>
      </c>
      <c r="D46" s="302">
        <v>0.015400000000000004</v>
      </c>
      <c r="E46" s="302">
        <v>0.099</v>
      </c>
      <c r="F46" s="302">
        <v>21.267699999999998</v>
      </c>
      <c r="G46" s="302">
        <v>1.2782</v>
      </c>
      <c r="H46" s="302">
        <v>0.1873</v>
      </c>
      <c r="I46" s="302">
        <v>0.4238</v>
      </c>
      <c r="J46" s="302" t="s">
        <v>0</v>
      </c>
      <c r="K46" s="343">
        <v>1.3114999999999999</v>
      </c>
      <c r="L46" s="313">
        <v>0.0024000000000000002</v>
      </c>
      <c r="M46" s="302">
        <v>0.0056</v>
      </c>
      <c r="N46" s="302">
        <v>0.008</v>
      </c>
      <c r="O46" s="302">
        <v>0.075</v>
      </c>
      <c r="P46" s="302">
        <v>0.0291</v>
      </c>
      <c r="Q46" s="302">
        <v>0.0065</v>
      </c>
      <c r="R46" s="302">
        <v>0.0043</v>
      </c>
      <c r="S46" s="302">
        <v>0.0088</v>
      </c>
      <c r="T46" s="371">
        <v>0.025199999999999997</v>
      </c>
    </row>
    <row r="47" spans="1:20" ht="12.75">
      <c r="A47" s="349" t="s">
        <v>6</v>
      </c>
      <c r="B47" s="271">
        <v>200.57</v>
      </c>
      <c r="C47" s="314">
        <v>0.0941</v>
      </c>
      <c r="D47" s="303">
        <v>0.01656666666666667</v>
      </c>
      <c r="E47" s="303">
        <v>0.07983333333333333</v>
      </c>
      <c r="F47" s="303">
        <v>20.52103333333333</v>
      </c>
      <c r="G47" s="303">
        <v>1.2170333333333334</v>
      </c>
      <c r="H47" s="303">
        <v>0.17946666666666666</v>
      </c>
      <c r="I47" s="303">
        <v>0.41596666666666665</v>
      </c>
      <c r="J47" s="303" t="s">
        <v>0</v>
      </c>
      <c r="K47" s="363">
        <v>1.2554999999999998</v>
      </c>
      <c r="L47" s="314">
        <v>0.005400000000000002</v>
      </c>
      <c r="M47" s="303">
        <v>0.00898888888888889</v>
      </c>
      <c r="N47" s="303">
        <v>0.021722222222222223</v>
      </c>
      <c r="O47" s="303">
        <v>0.7065555555555553</v>
      </c>
      <c r="P47" s="303">
        <v>0.0783777777777778</v>
      </c>
      <c r="Q47" s="303">
        <v>0.01022222222222223</v>
      </c>
      <c r="R47" s="303">
        <v>0.010744444444444475</v>
      </c>
      <c r="S47" s="303">
        <v>0.024800000000000003</v>
      </c>
      <c r="T47" s="382">
        <v>0.061366666666666556</v>
      </c>
    </row>
    <row r="48" spans="1:20" ht="12.75">
      <c r="A48" s="337"/>
      <c r="B48" s="271"/>
      <c r="C48" s="313"/>
      <c r="D48" s="302"/>
      <c r="E48" s="302"/>
      <c r="F48" s="302"/>
      <c r="G48" s="302"/>
      <c r="H48" s="302"/>
      <c r="I48" s="302"/>
      <c r="J48" s="302"/>
      <c r="K48" s="343"/>
      <c r="L48" s="313"/>
      <c r="M48" s="302"/>
      <c r="N48" s="302"/>
      <c r="O48" s="302"/>
      <c r="P48" s="302"/>
      <c r="Q48" s="302"/>
      <c r="R48" s="302"/>
      <c r="S48" s="302"/>
      <c r="T48" s="371"/>
    </row>
    <row r="49" spans="1:20" ht="12.75">
      <c r="A49" s="337" t="s">
        <v>85</v>
      </c>
      <c r="B49" s="271"/>
      <c r="C49" s="313"/>
      <c r="D49" s="302"/>
      <c r="E49" s="302"/>
      <c r="F49" s="302"/>
      <c r="G49" s="302"/>
      <c r="H49" s="302"/>
      <c r="I49" s="302"/>
      <c r="J49" s="302"/>
      <c r="K49" s="343"/>
      <c r="L49" s="313"/>
      <c r="M49" s="302"/>
      <c r="N49" s="302"/>
      <c r="O49" s="302"/>
      <c r="P49" s="302"/>
      <c r="Q49" s="302"/>
      <c r="R49" s="302"/>
      <c r="S49" s="302"/>
      <c r="T49" s="371"/>
    </row>
    <row r="50" spans="1:20" ht="12.75">
      <c r="A50" s="349" t="s">
        <v>6</v>
      </c>
      <c r="B50" s="271">
        <v>258.57</v>
      </c>
      <c r="C50" s="314">
        <v>0.2096</v>
      </c>
      <c r="D50" s="303">
        <v>0.12960000000000002</v>
      </c>
      <c r="E50" s="303" t="s">
        <v>0</v>
      </c>
      <c r="F50" s="303">
        <v>12.94</v>
      </c>
      <c r="G50" s="303">
        <v>2.5140000000000002</v>
      </c>
      <c r="H50" s="303">
        <v>0.465</v>
      </c>
      <c r="I50" s="303">
        <v>0.664</v>
      </c>
      <c r="J50" s="303" t="s">
        <v>0</v>
      </c>
      <c r="K50" s="363">
        <v>0.695</v>
      </c>
      <c r="L50" s="314">
        <v>0.0133</v>
      </c>
      <c r="M50" s="303">
        <v>0.0052</v>
      </c>
      <c r="N50" s="303">
        <v>0.0041</v>
      </c>
      <c r="O50" s="303">
        <v>0.324</v>
      </c>
      <c r="P50" s="303">
        <v>0.048</v>
      </c>
      <c r="Q50" s="303">
        <v>0.0045000000000000005</v>
      </c>
      <c r="R50" s="303">
        <v>0.0104</v>
      </c>
      <c r="S50" s="303">
        <v>0.0226</v>
      </c>
      <c r="T50" s="382">
        <v>0.0573</v>
      </c>
    </row>
    <row r="51" spans="1:20" ht="12.75">
      <c r="A51" s="349" t="s">
        <v>6</v>
      </c>
      <c r="B51" s="271">
        <v>258.57</v>
      </c>
      <c r="C51" s="313">
        <v>0.2096</v>
      </c>
      <c r="D51" s="302">
        <v>0.12960000000000002</v>
      </c>
      <c r="E51" s="302" t="s">
        <v>0</v>
      </c>
      <c r="F51" s="302">
        <v>12.94</v>
      </c>
      <c r="G51" s="302">
        <v>2.5140000000000002</v>
      </c>
      <c r="H51" s="302">
        <v>0.465</v>
      </c>
      <c r="I51" s="302">
        <v>0.664</v>
      </c>
      <c r="J51" s="302" t="s">
        <v>0</v>
      </c>
      <c r="K51" s="343">
        <v>0.695</v>
      </c>
      <c r="L51" s="313">
        <v>0.0133</v>
      </c>
      <c r="M51" s="302">
        <v>0.0052</v>
      </c>
      <c r="N51" s="302">
        <v>0.0041</v>
      </c>
      <c r="O51" s="302">
        <v>0.324</v>
      </c>
      <c r="P51" s="302">
        <v>0.048</v>
      </c>
      <c r="Q51" s="302">
        <v>0.0045000000000000005</v>
      </c>
      <c r="R51" s="302">
        <v>0.0104</v>
      </c>
      <c r="S51" s="302">
        <v>0.0226</v>
      </c>
      <c r="T51" s="371">
        <v>0.0573</v>
      </c>
    </row>
    <row r="52" spans="1:20" ht="13.5" thickBot="1">
      <c r="A52" s="383"/>
      <c r="B52" s="287"/>
      <c r="C52" s="375"/>
      <c r="D52" s="324"/>
      <c r="E52" s="324"/>
      <c r="F52" s="324"/>
      <c r="G52" s="324"/>
      <c r="H52" s="324"/>
      <c r="I52" s="324"/>
      <c r="J52" s="324"/>
      <c r="K52" s="376"/>
      <c r="L52" s="375"/>
      <c r="M52" s="324"/>
      <c r="N52" s="324"/>
      <c r="O52" s="324"/>
      <c r="P52" s="324"/>
      <c r="Q52" s="324"/>
      <c r="R52" s="324"/>
      <c r="S52" s="324"/>
      <c r="T52" s="377"/>
    </row>
    <row r="53" spans="1:20" ht="12.75">
      <c r="A53" s="335" t="s">
        <v>35</v>
      </c>
      <c r="B53" s="290"/>
      <c r="C53" s="368"/>
      <c r="D53" s="328"/>
      <c r="E53" s="328"/>
      <c r="F53" s="328"/>
      <c r="G53" s="328"/>
      <c r="H53" s="328"/>
      <c r="I53" s="328"/>
      <c r="J53" s="328"/>
      <c r="K53" s="369"/>
      <c r="L53" s="368"/>
      <c r="M53" s="328"/>
      <c r="N53" s="328"/>
      <c r="O53" s="328"/>
      <c r="P53" s="328"/>
      <c r="Q53" s="328"/>
      <c r="R53" s="328"/>
      <c r="S53" s="328"/>
      <c r="T53" s="370"/>
    </row>
    <row r="54" spans="1:20" ht="12.75">
      <c r="A54" s="338" t="s">
        <v>37</v>
      </c>
      <c r="B54" s="271"/>
      <c r="C54" s="313"/>
      <c r="D54" s="302"/>
      <c r="E54" s="302"/>
      <c r="F54" s="302"/>
      <c r="G54" s="302"/>
      <c r="H54" s="302"/>
      <c r="I54" s="302"/>
      <c r="J54" s="302"/>
      <c r="K54" s="343"/>
      <c r="L54" s="313"/>
      <c r="M54" s="302"/>
      <c r="N54" s="302"/>
      <c r="O54" s="302"/>
      <c r="P54" s="302"/>
      <c r="Q54" s="302"/>
      <c r="R54" s="302"/>
      <c r="S54" s="302"/>
      <c r="T54" s="371"/>
    </row>
    <row r="55" spans="1:20" ht="12.75">
      <c r="A55" s="337" t="s">
        <v>86</v>
      </c>
      <c r="B55" s="271"/>
      <c r="C55" s="313"/>
      <c r="D55" s="302"/>
      <c r="E55" s="302"/>
      <c r="F55" s="302"/>
      <c r="G55" s="302"/>
      <c r="H55" s="302"/>
      <c r="I55" s="302"/>
      <c r="J55" s="302"/>
      <c r="K55" s="343"/>
      <c r="L55" s="313"/>
      <c r="M55" s="302"/>
      <c r="N55" s="302"/>
      <c r="O55" s="302"/>
      <c r="P55" s="302"/>
      <c r="Q55" s="302"/>
      <c r="R55" s="302"/>
      <c r="S55" s="302"/>
      <c r="T55" s="371"/>
    </row>
    <row r="56" spans="1:20" ht="12.75">
      <c r="A56" s="340" t="s">
        <v>7</v>
      </c>
      <c r="B56" s="271">
        <v>199.78</v>
      </c>
      <c r="C56" s="313">
        <v>0.0346</v>
      </c>
      <c r="D56" s="302">
        <v>0.0417</v>
      </c>
      <c r="E56" s="302">
        <v>0.816</v>
      </c>
      <c r="F56" s="302">
        <v>0.0676</v>
      </c>
      <c r="G56" s="302" t="s">
        <v>0</v>
      </c>
      <c r="H56" s="302">
        <v>0.0256</v>
      </c>
      <c r="I56" s="302">
        <v>0.0361</v>
      </c>
      <c r="J56" s="302">
        <v>0.046</v>
      </c>
      <c r="K56" s="343" t="s">
        <v>0</v>
      </c>
      <c r="L56" s="313">
        <v>0.0086</v>
      </c>
      <c r="M56" s="302">
        <v>0.023700000000000002</v>
      </c>
      <c r="N56" s="302">
        <v>0.0397</v>
      </c>
      <c r="O56" s="302">
        <v>0.0373</v>
      </c>
      <c r="P56" s="302">
        <v>0.0219</v>
      </c>
      <c r="Q56" s="302">
        <v>0.011000000000000001</v>
      </c>
      <c r="R56" s="302">
        <v>0.0105</v>
      </c>
      <c r="S56" s="302">
        <v>0.0176</v>
      </c>
      <c r="T56" s="371">
        <v>0.0249</v>
      </c>
    </row>
    <row r="57" spans="1:20" ht="12.75">
      <c r="A57" s="340" t="s">
        <v>7</v>
      </c>
      <c r="B57" s="271">
        <v>199.78</v>
      </c>
      <c r="C57" s="313">
        <v>0.0204</v>
      </c>
      <c r="D57" s="302" t="s">
        <v>0</v>
      </c>
      <c r="E57" s="302">
        <v>0.891</v>
      </c>
      <c r="F57" s="302" t="s">
        <v>0</v>
      </c>
      <c r="G57" s="302" t="s">
        <v>0</v>
      </c>
      <c r="H57" s="302">
        <v>0.0084</v>
      </c>
      <c r="I57" s="302">
        <v>0.024</v>
      </c>
      <c r="J57" s="302" t="s">
        <v>0</v>
      </c>
      <c r="K57" s="343" t="s">
        <v>0</v>
      </c>
      <c r="L57" s="313">
        <v>0.0009</v>
      </c>
      <c r="M57" s="302">
        <v>0.0023</v>
      </c>
      <c r="N57" s="302">
        <v>0.014</v>
      </c>
      <c r="O57" s="302">
        <v>0.0016</v>
      </c>
      <c r="P57" s="302">
        <v>0.011300000000000001</v>
      </c>
      <c r="Q57" s="302">
        <v>0.0017000000000000001</v>
      </c>
      <c r="R57" s="302">
        <v>0.0010999999999999998</v>
      </c>
      <c r="S57" s="302">
        <v>0.0097</v>
      </c>
      <c r="T57" s="371">
        <v>0.0104</v>
      </c>
    </row>
    <row r="58" spans="1:20" ht="12.75">
      <c r="A58" s="340" t="s">
        <v>8</v>
      </c>
      <c r="B58" s="271">
        <v>199.78</v>
      </c>
      <c r="C58" s="313">
        <v>0.0369</v>
      </c>
      <c r="D58" s="302" t="s">
        <v>0</v>
      </c>
      <c r="E58" s="302">
        <v>1.467</v>
      </c>
      <c r="F58" s="302">
        <v>0.0263</v>
      </c>
      <c r="G58" s="302" t="s">
        <v>0</v>
      </c>
      <c r="H58" s="302">
        <v>0.0133</v>
      </c>
      <c r="I58" s="302">
        <v>0.051000000000000004</v>
      </c>
      <c r="J58" s="302" t="s">
        <v>0</v>
      </c>
      <c r="K58" s="343" t="s">
        <v>0</v>
      </c>
      <c r="L58" s="313">
        <v>0.0025</v>
      </c>
      <c r="M58" s="302">
        <v>0.0022</v>
      </c>
      <c r="N58" s="302">
        <v>0.07229999999999999</v>
      </c>
      <c r="O58" s="302">
        <v>0.0039000000000000003</v>
      </c>
      <c r="P58" s="302">
        <v>0.0077</v>
      </c>
      <c r="Q58" s="302">
        <v>0.0014</v>
      </c>
      <c r="R58" s="302">
        <v>0.0029</v>
      </c>
      <c r="S58" s="302">
        <v>0.0081</v>
      </c>
      <c r="T58" s="371">
        <v>0.0117</v>
      </c>
    </row>
    <row r="59" spans="1:20" ht="12.75">
      <c r="A59" s="340" t="s">
        <v>8</v>
      </c>
      <c r="B59" s="271">
        <v>199.78</v>
      </c>
      <c r="C59" s="313">
        <v>0.0159</v>
      </c>
      <c r="D59" s="302" t="s">
        <v>0</v>
      </c>
      <c r="E59" s="302">
        <v>0.651</v>
      </c>
      <c r="F59" s="302" t="s">
        <v>0</v>
      </c>
      <c r="G59" s="302" t="s">
        <v>0</v>
      </c>
      <c r="H59" s="302">
        <v>0.0072</v>
      </c>
      <c r="I59" s="302">
        <v>0.013900000000000001</v>
      </c>
      <c r="J59" s="302" t="s">
        <v>0</v>
      </c>
      <c r="K59" s="343" t="s">
        <v>0</v>
      </c>
      <c r="L59" s="313">
        <v>0.0006</v>
      </c>
      <c r="M59" s="302">
        <v>0.0028</v>
      </c>
      <c r="N59" s="302">
        <v>0.0058</v>
      </c>
      <c r="O59" s="302">
        <v>0.0025</v>
      </c>
      <c r="P59" s="302">
        <v>0.0072</v>
      </c>
      <c r="Q59" s="302">
        <v>0.0012000000000000001</v>
      </c>
      <c r="R59" s="302">
        <v>0.001</v>
      </c>
      <c r="S59" s="302">
        <v>0.0152</v>
      </c>
      <c r="T59" s="371">
        <v>0.0058</v>
      </c>
    </row>
    <row r="60" spans="1:20" ht="12.75">
      <c r="A60" s="340" t="s">
        <v>9</v>
      </c>
      <c r="B60" s="271">
        <v>213.12545</v>
      </c>
      <c r="C60" s="313">
        <v>0.0226</v>
      </c>
      <c r="D60" s="302" t="s">
        <v>0</v>
      </c>
      <c r="E60" s="302">
        <v>0.982</v>
      </c>
      <c r="F60" s="302">
        <v>0.0142</v>
      </c>
      <c r="G60" s="302" t="s">
        <v>0</v>
      </c>
      <c r="H60" s="302">
        <v>0.0096</v>
      </c>
      <c r="I60" s="302">
        <v>0.026499999999999996</v>
      </c>
      <c r="J60" s="302" t="s">
        <v>0</v>
      </c>
      <c r="K60" s="343" t="s">
        <v>0</v>
      </c>
      <c r="L60" s="313">
        <v>0.0006</v>
      </c>
      <c r="M60" s="302">
        <v>0.0026</v>
      </c>
      <c r="N60" s="302">
        <v>0.0113</v>
      </c>
      <c r="O60" s="302">
        <v>0.0050999999999999995</v>
      </c>
      <c r="P60" s="302">
        <v>0.0074</v>
      </c>
      <c r="Q60" s="302">
        <v>0.001</v>
      </c>
      <c r="R60" s="302">
        <v>0.0013</v>
      </c>
      <c r="S60" s="302">
        <v>0.0091</v>
      </c>
      <c r="T60" s="371">
        <v>0.006</v>
      </c>
    </row>
    <row r="61" spans="1:20" ht="12.75">
      <c r="A61" s="340" t="s">
        <v>9</v>
      </c>
      <c r="B61" s="271">
        <v>199.78</v>
      </c>
      <c r="C61" s="313">
        <v>0.0411</v>
      </c>
      <c r="D61" s="302" t="s">
        <v>0</v>
      </c>
      <c r="E61" s="302">
        <v>1.445</v>
      </c>
      <c r="F61" s="302">
        <v>0.0394</v>
      </c>
      <c r="G61" s="302">
        <v>0.0687</v>
      </c>
      <c r="H61" s="302">
        <v>0.0148</v>
      </c>
      <c r="I61" s="302">
        <v>0.0537</v>
      </c>
      <c r="J61" s="302" t="s">
        <v>0</v>
      </c>
      <c r="K61" s="343" t="s">
        <v>0</v>
      </c>
      <c r="L61" s="313">
        <v>0.0046</v>
      </c>
      <c r="M61" s="302">
        <v>0.0021</v>
      </c>
      <c r="N61" s="302">
        <v>0.10819999999999999</v>
      </c>
      <c r="O61" s="302">
        <v>0.0083</v>
      </c>
      <c r="P61" s="302">
        <v>0.0158</v>
      </c>
      <c r="Q61" s="302">
        <v>0.0013</v>
      </c>
      <c r="R61" s="302">
        <v>0.007299999999999999</v>
      </c>
      <c r="S61" s="302">
        <v>0.0143</v>
      </c>
      <c r="T61" s="371">
        <v>0.007600000000000001</v>
      </c>
    </row>
    <row r="62" spans="1:20" ht="12.75">
      <c r="A62" s="337"/>
      <c r="B62" s="271"/>
      <c r="C62" s="313"/>
      <c r="D62" s="302"/>
      <c r="E62" s="302"/>
      <c r="F62" s="302"/>
      <c r="G62" s="302"/>
      <c r="H62" s="302"/>
      <c r="I62" s="302"/>
      <c r="J62" s="302"/>
      <c r="K62" s="343"/>
      <c r="L62" s="313"/>
      <c r="M62" s="302"/>
      <c r="N62" s="302"/>
      <c r="O62" s="302"/>
      <c r="P62" s="302"/>
      <c r="Q62" s="302"/>
      <c r="R62" s="302"/>
      <c r="S62" s="302"/>
      <c r="T62" s="371"/>
    </row>
    <row r="63" spans="1:20" ht="12.75">
      <c r="A63" s="337" t="s">
        <v>87</v>
      </c>
      <c r="B63" s="271"/>
      <c r="C63" s="313"/>
      <c r="D63" s="302"/>
      <c r="E63" s="302"/>
      <c r="F63" s="302"/>
      <c r="G63" s="302"/>
      <c r="H63" s="302"/>
      <c r="I63" s="302"/>
      <c r="J63" s="302"/>
      <c r="K63" s="343"/>
      <c r="L63" s="313"/>
      <c r="M63" s="302"/>
      <c r="N63" s="302"/>
      <c r="O63" s="302"/>
      <c r="P63" s="302"/>
      <c r="Q63" s="302"/>
      <c r="R63" s="302"/>
      <c r="S63" s="302"/>
      <c r="T63" s="371"/>
    </row>
    <row r="64" spans="1:20" ht="12.75">
      <c r="A64" s="340" t="s">
        <v>8</v>
      </c>
      <c r="B64" s="271">
        <v>200.57</v>
      </c>
      <c r="C64" s="313">
        <v>0.1687</v>
      </c>
      <c r="D64" s="302">
        <v>0.0174</v>
      </c>
      <c r="E64" s="302">
        <v>7.86</v>
      </c>
      <c r="F64" s="302">
        <v>36.4927</v>
      </c>
      <c r="G64" s="302">
        <v>0.05270000000000001</v>
      </c>
      <c r="H64" s="302">
        <v>0.03</v>
      </c>
      <c r="I64" s="302">
        <v>0.09530000000000001</v>
      </c>
      <c r="J64" s="302" t="s">
        <v>0</v>
      </c>
      <c r="K64" s="343" t="s">
        <v>0</v>
      </c>
      <c r="L64" s="313">
        <v>0.0084</v>
      </c>
      <c r="M64" s="302">
        <v>0.002</v>
      </c>
      <c r="N64" s="302">
        <v>0.08639999999999999</v>
      </c>
      <c r="O64" s="302">
        <v>0.2637</v>
      </c>
      <c r="P64" s="302">
        <v>0.0213</v>
      </c>
      <c r="Q64" s="302">
        <v>0.001</v>
      </c>
      <c r="R64" s="302">
        <v>0.004399999999999999</v>
      </c>
      <c r="S64" s="302">
        <v>0.012199999999999999</v>
      </c>
      <c r="T64" s="371">
        <v>0.009300000000000001</v>
      </c>
    </row>
    <row r="65" spans="1:20" ht="12.75">
      <c r="A65" s="340" t="s">
        <v>8</v>
      </c>
      <c r="B65" s="271">
        <v>200.57</v>
      </c>
      <c r="C65" s="313">
        <v>0.2225</v>
      </c>
      <c r="D65" s="302">
        <v>0.044199999999999996</v>
      </c>
      <c r="E65" s="302">
        <v>8.15</v>
      </c>
      <c r="F65" s="302">
        <v>35.3427</v>
      </c>
      <c r="G65" s="302">
        <v>0.14780000000000001</v>
      </c>
      <c r="H65" s="302">
        <v>0.035</v>
      </c>
      <c r="I65" s="302">
        <v>0.1193</v>
      </c>
      <c r="J65" s="302" t="s">
        <v>0</v>
      </c>
      <c r="K65" s="343" t="s">
        <v>0</v>
      </c>
      <c r="L65" s="313">
        <v>0.0041</v>
      </c>
      <c r="M65" s="302">
        <v>0.006300000000000001</v>
      </c>
      <c r="N65" s="302">
        <v>0.0924</v>
      </c>
      <c r="O65" s="302">
        <v>0.3492</v>
      </c>
      <c r="P65" s="302">
        <v>0.0391</v>
      </c>
      <c r="Q65" s="302">
        <v>0.009099999999999999</v>
      </c>
      <c r="R65" s="302">
        <v>0.0007</v>
      </c>
      <c r="S65" s="302">
        <v>0.029299999999999996</v>
      </c>
      <c r="T65" s="371">
        <v>0.0221</v>
      </c>
    </row>
    <row r="66" spans="1:20" ht="12.75">
      <c r="A66" s="340" t="s">
        <v>9</v>
      </c>
      <c r="B66" s="271">
        <v>200.57</v>
      </c>
      <c r="C66" s="313">
        <v>0.222</v>
      </c>
      <c r="D66" s="302">
        <v>0.06319999999999999</v>
      </c>
      <c r="E66" s="302">
        <v>7.745</v>
      </c>
      <c r="F66" s="302">
        <v>34.042699999999996</v>
      </c>
      <c r="G66" s="302">
        <v>0.09730000000000001</v>
      </c>
      <c r="H66" s="302">
        <v>0.043</v>
      </c>
      <c r="I66" s="302">
        <v>0.1293</v>
      </c>
      <c r="J66" s="302" t="s">
        <v>0</v>
      </c>
      <c r="K66" s="343" t="s">
        <v>0</v>
      </c>
      <c r="L66" s="313">
        <v>0.0031</v>
      </c>
      <c r="M66" s="302">
        <v>0.0073</v>
      </c>
      <c r="N66" s="302">
        <v>0.0599</v>
      </c>
      <c r="O66" s="302">
        <v>0.36119999999999997</v>
      </c>
      <c r="P66" s="302">
        <v>0.0621</v>
      </c>
      <c r="Q66" s="302">
        <v>0.0035999999999999995</v>
      </c>
      <c r="R66" s="302">
        <v>0.0017</v>
      </c>
      <c r="S66" s="302">
        <v>0.0283</v>
      </c>
      <c r="T66" s="371">
        <v>0.0271</v>
      </c>
    </row>
    <row r="67" spans="1:20" ht="12.75">
      <c r="A67" s="340" t="s">
        <v>9</v>
      </c>
      <c r="B67" s="271">
        <v>200.57</v>
      </c>
      <c r="C67" s="313">
        <v>0.2125</v>
      </c>
      <c r="D67" s="302">
        <v>0.0352</v>
      </c>
      <c r="E67" s="302">
        <v>8</v>
      </c>
      <c r="F67" s="302">
        <v>34.792699999999996</v>
      </c>
      <c r="G67" s="302">
        <v>0.12129999999999999</v>
      </c>
      <c r="H67" s="302">
        <v>0.049</v>
      </c>
      <c r="I67" s="302">
        <v>0.11080000000000001</v>
      </c>
      <c r="J67" s="302" t="s">
        <v>0</v>
      </c>
      <c r="K67" s="343" t="s">
        <v>0</v>
      </c>
      <c r="L67" s="313">
        <v>0.0010999999999999998</v>
      </c>
      <c r="M67" s="302">
        <v>0.0037999999999999996</v>
      </c>
      <c r="N67" s="302">
        <v>0.044899999999999995</v>
      </c>
      <c r="O67" s="302">
        <v>0.16020000000000004</v>
      </c>
      <c r="P67" s="302">
        <v>0.0481</v>
      </c>
      <c r="Q67" s="302">
        <v>0.0046</v>
      </c>
      <c r="R67" s="302">
        <v>0.0027</v>
      </c>
      <c r="S67" s="302">
        <v>0.0143</v>
      </c>
      <c r="T67" s="371">
        <v>0.0391</v>
      </c>
    </row>
    <row r="68" spans="1:20" ht="12.75">
      <c r="A68" s="337"/>
      <c r="B68" s="271"/>
      <c r="C68" s="313"/>
      <c r="D68" s="302"/>
      <c r="E68" s="302"/>
      <c r="F68" s="302"/>
      <c r="G68" s="302"/>
      <c r="H68" s="302"/>
      <c r="I68" s="302"/>
      <c r="J68" s="302"/>
      <c r="K68" s="343"/>
      <c r="L68" s="313"/>
      <c r="M68" s="302"/>
      <c r="N68" s="302"/>
      <c r="O68" s="302"/>
      <c r="P68" s="302"/>
      <c r="Q68" s="302"/>
      <c r="R68" s="302"/>
      <c r="S68" s="302"/>
      <c r="T68" s="371"/>
    </row>
    <row r="69" spans="1:20" ht="12.75">
      <c r="A69" s="337" t="s">
        <v>88</v>
      </c>
      <c r="B69" s="271"/>
      <c r="C69" s="313"/>
      <c r="D69" s="302"/>
      <c r="E69" s="302"/>
      <c r="F69" s="302"/>
      <c r="G69" s="302"/>
      <c r="H69" s="302"/>
      <c r="I69" s="302"/>
      <c r="J69" s="302"/>
      <c r="K69" s="343"/>
      <c r="L69" s="313"/>
      <c r="M69" s="302"/>
      <c r="N69" s="302"/>
      <c r="O69" s="302"/>
      <c r="P69" s="302"/>
      <c r="Q69" s="302"/>
      <c r="R69" s="302"/>
      <c r="S69" s="302"/>
      <c r="T69" s="371"/>
    </row>
    <row r="70" spans="1:20" ht="12.75">
      <c r="A70" s="340" t="s">
        <v>9</v>
      </c>
      <c r="B70" s="271">
        <v>258.57</v>
      </c>
      <c r="C70" s="313">
        <v>0.0941</v>
      </c>
      <c r="D70" s="302">
        <v>0.030600000000000002</v>
      </c>
      <c r="E70" s="302">
        <v>0.3167</v>
      </c>
      <c r="F70" s="302">
        <v>2.974</v>
      </c>
      <c r="G70" s="302">
        <v>0.0516</v>
      </c>
      <c r="H70" s="302" t="s">
        <v>0</v>
      </c>
      <c r="I70" s="302">
        <v>0.0143</v>
      </c>
      <c r="J70" s="302">
        <v>0.0217</v>
      </c>
      <c r="K70" s="343" t="s">
        <v>0</v>
      </c>
      <c r="L70" s="313">
        <v>0.0013</v>
      </c>
      <c r="M70" s="302">
        <v>0.0017</v>
      </c>
      <c r="N70" s="302">
        <v>0.0025</v>
      </c>
      <c r="O70" s="302">
        <v>0.0047</v>
      </c>
      <c r="P70" s="302">
        <v>0.0028</v>
      </c>
      <c r="Q70" s="302">
        <v>0.0009</v>
      </c>
      <c r="R70" s="302">
        <v>0.0015</v>
      </c>
      <c r="S70" s="302">
        <v>0.012</v>
      </c>
      <c r="T70" s="371">
        <v>0.0079</v>
      </c>
    </row>
    <row r="71" spans="1:20" ht="12.75">
      <c r="A71" s="340" t="s">
        <v>9</v>
      </c>
      <c r="B71" s="271">
        <v>258.57</v>
      </c>
      <c r="C71" s="313">
        <v>0.1001</v>
      </c>
      <c r="D71" s="302">
        <v>0.0343</v>
      </c>
      <c r="E71" s="302">
        <v>0.3555</v>
      </c>
      <c r="F71" s="302">
        <v>3.185</v>
      </c>
      <c r="G71" s="302">
        <v>0.0527</v>
      </c>
      <c r="H71" s="302" t="s">
        <v>0</v>
      </c>
      <c r="I71" s="302">
        <v>0.0195</v>
      </c>
      <c r="J71" s="302">
        <v>0.0327</v>
      </c>
      <c r="K71" s="343" t="s">
        <v>0</v>
      </c>
      <c r="L71" s="313">
        <v>0.001</v>
      </c>
      <c r="M71" s="302">
        <v>0.0017</v>
      </c>
      <c r="N71" s="302">
        <v>0.0008</v>
      </c>
      <c r="O71" s="302">
        <v>0.0072</v>
      </c>
      <c r="P71" s="302">
        <v>0.0093</v>
      </c>
      <c r="Q71" s="302">
        <v>0.0014</v>
      </c>
      <c r="R71" s="302">
        <v>0.0008</v>
      </c>
      <c r="S71" s="302">
        <v>0.0077</v>
      </c>
      <c r="T71" s="371">
        <v>0.0152</v>
      </c>
    </row>
    <row r="72" spans="1:20" ht="12.75">
      <c r="A72" s="340"/>
      <c r="B72" s="271"/>
      <c r="C72" s="313"/>
      <c r="D72" s="302"/>
      <c r="E72" s="302"/>
      <c r="F72" s="302"/>
      <c r="G72" s="302"/>
      <c r="H72" s="302"/>
      <c r="I72" s="302"/>
      <c r="J72" s="302"/>
      <c r="K72" s="343"/>
      <c r="L72" s="313"/>
      <c r="M72" s="302"/>
      <c r="N72" s="302"/>
      <c r="O72" s="302"/>
      <c r="P72" s="302"/>
      <c r="Q72" s="302"/>
      <c r="R72" s="302"/>
      <c r="S72" s="302"/>
      <c r="T72" s="371"/>
    </row>
    <row r="73" spans="1:20" ht="12.75">
      <c r="A73" s="338" t="s">
        <v>36</v>
      </c>
      <c r="B73" s="271"/>
      <c r="C73" s="313"/>
      <c r="D73" s="302"/>
      <c r="E73" s="302"/>
      <c r="F73" s="302"/>
      <c r="G73" s="302"/>
      <c r="H73" s="302"/>
      <c r="I73" s="302"/>
      <c r="J73" s="302"/>
      <c r="K73" s="343"/>
      <c r="L73" s="313"/>
      <c r="M73" s="302"/>
      <c r="N73" s="302"/>
      <c r="O73" s="302"/>
      <c r="P73" s="302"/>
      <c r="Q73" s="302"/>
      <c r="R73" s="302"/>
      <c r="S73" s="302"/>
      <c r="T73" s="371"/>
    </row>
    <row r="74" spans="1:20" ht="12.75">
      <c r="A74" s="337" t="s">
        <v>86</v>
      </c>
      <c r="B74" s="271"/>
      <c r="C74" s="313"/>
      <c r="D74" s="302"/>
      <c r="E74" s="302"/>
      <c r="F74" s="302"/>
      <c r="G74" s="302"/>
      <c r="H74" s="302"/>
      <c r="I74" s="302"/>
      <c r="J74" s="302"/>
      <c r="K74" s="343"/>
      <c r="L74" s="313"/>
      <c r="M74" s="302"/>
      <c r="N74" s="302"/>
      <c r="O74" s="302"/>
      <c r="P74" s="302"/>
      <c r="Q74" s="302"/>
      <c r="R74" s="302"/>
      <c r="S74" s="302"/>
      <c r="T74" s="371"/>
    </row>
    <row r="75" spans="1:20" ht="12.75">
      <c r="A75" s="340" t="s">
        <v>7</v>
      </c>
      <c r="B75" s="271">
        <v>199.78</v>
      </c>
      <c r="C75" s="313">
        <v>0.0223</v>
      </c>
      <c r="D75" s="302" t="s">
        <v>0</v>
      </c>
      <c r="E75" s="302">
        <v>0.859</v>
      </c>
      <c r="F75" s="302">
        <v>0.0305</v>
      </c>
      <c r="G75" s="302" t="s">
        <v>0</v>
      </c>
      <c r="H75" s="302">
        <v>0.0093</v>
      </c>
      <c r="I75" s="302">
        <v>0.019299999999999998</v>
      </c>
      <c r="J75" s="302" t="s">
        <v>0</v>
      </c>
      <c r="K75" s="343" t="s">
        <v>0</v>
      </c>
      <c r="L75" s="313">
        <v>0.0011</v>
      </c>
      <c r="M75" s="302">
        <v>0.0021</v>
      </c>
      <c r="N75" s="302">
        <v>0.0066</v>
      </c>
      <c r="O75" s="302">
        <v>0.0031</v>
      </c>
      <c r="P75" s="302">
        <v>0.009000000000000001</v>
      </c>
      <c r="Q75" s="302">
        <v>0.0017000000000000001</v>
      </c>
      <c r="R75" s="302">
        <v>0.0007</v>
      </c>
      <c r="S75" s="302">
        <v>0.0098</v>
      </c>
      <c r="T75" s="371">
        <v>0.007</v>
      </c>
    </row>
    <row r="76" spans="1:20" ht="12.75">
      <c r="A76" s="340" t="s">
        <v>7</v>
      </c>
      <c r="B76" s="271">
        <v>199.78</v>
      </c>
      <c r="C76" s="313">
        <v>0.0251</v>
      </c>
      <c r="D76" s="302" t="s">
        <v>0</v>
      </c>
      <c r="E76" s="302">
        <v>0.954</v>
      </c>
      <c r="F76" s="302">
        <v>0.0364</v>
      </c>
      <c r="G76" s="302">
        <v>0.0405</v>
      </c>
      <c r="H76" s="302">
        <v>0.0115</v>
      </c>
      <c r="I76" s="302">
        <v>0.029899999999999996</v>
      </c>
      <c r="J76" s="302" t="s">
        <v>0</v>
      </c>
      <c r="K76" s="343" t="s">
        <v>0</v>
      </c>
      <c r="L76" s="313">
        <v>0.0024</v>
      </c>
      <c r="M76" s="302">
        <v>0.0026</v>
      </c>
      <c r="N76" s="302">
        <v>0.0349</v>
      </c>
      <c r="O76" s="302">
        <v>0.0035</v>
      </c>
      <c r="P76" s="302">
        <v>0.018500000000000003</v>
      </c>
      <c r="Q76" s="302">
        <v>0.0021</v>
      </c>
      <c r="R76" s="302">
        <v>0.004</v>
      </c>
      <c r="S76" s="302">
        <v>0.0078000000000000005</v>
      </c>
      <c r="T76" s="371">
        <v>0.009600000000000001</v>
      </c>
    </row>
    <row r="77" spans="1:20" ht="12.75">
      <c r="A77" s="340" t="s">
        <v>8</v>
      </c>
      <c r="B77" s="271">
        <v>199.78</v>
      </c>
      <c r="C77" s="313">
        <v>0.0254</v>
      </c>
      <c r="D77" s="302" t="s">
        <v>0</v>
      </c>
      <c r="E77" s="302">
        <v>1.022</v>
      </c>
      <c r="F77" s="302">
        <v>0.0388</v>
      </c>
      <c r="G77" s="302" t="s">
        <v>0</v>
      </c>
      <c r="H77" s="302">
        <v>0.0111</v>
      </c>
      <c r="I77" s="302">
        <v>0.0257</v>
      </c>
      <c r="J77" s="302" t="s">
        <v>0</v>
      </c>
      <c r="K77" s="343" t="s">
        <v>0</v>
      </c>
      <c r="L77" s="313">
        <v>0.0007</v>
      </c>
      <c r="M77" s="302">
        <v>0.0023</v>
      </c>
      <c r="N77" s="302">
        <v>0.0063</v>
      </c>
      <c r="O77" s="302">
        <v>0.0024000000000000002</v>
      </c>
      <c r="P77" s="302">
        <v>0.0094</v>
      </c>
      <c r="Q77" s="302">
        <v>0.0014</v>
      </c>
      <c r="R77" s="302">
        <v>0.0012000000000000001</v>
      </c>
      <c r="S77" s="302">
        <v>0.0108</v>
      </c>
      <c r="T77" s="371">
        <v>0.014799999999999999</v>
      </c>
    </row>
    <row r="78" spans="1:20" ht="12.75">
      <c r="A78" s="340" t="s">
        <v>8</v>
      </c>
      <c r="B78" s="271">
        <v>199.78</v>
      </c>
      <c r="C78" s="313">
        <v>0.0281</v>
      </c>
      <c r="D78" s="302">
        <v>0.0039</v>
      </c>
      <c r="E78" s="302">
        <v>1.066</v>
      </c>
      <c r="F78" s="302">
        <v>0.0458</v>
      </c>
      <c r="G78" s="302" t="s">
        <v>0</v>
      </c>
      <c r="H78" s="302">
        <v>0.0129</v>
      </c>
      <c r="I78" s="302">
        <v>0.028499999999999998</v>
      </c>
      <c r="J78" s="302">
        <v>0.0173</v>
      </c>
      <c r="K78" s="343" t="s">
        <v>0</v>
      </c>
      <c r="L78" s="313">
        <v>0.0009</v>
      </c>
      <c r="M78" s="302">
        <v>0.0021</v>
      </c>
      <c r="N78" s="302">
        <v>0.0083</v>
      </c>
      <c r="O78" s="302">
        <v>0.0035</v>
      </c>
      <c r="P78" s="302">
        <v>0.0095</v>
      </c>
      <c r="Q78" s="302">
        <v>0.0021</v>
      </c>
      <c r="R78" s="302">
        <v>0.0012000000000000001</v>
      </c>
      <c r="S78" s="302">
        <v>0.013600000000000001</v>
      </c>
      <c r="T78" s="371">
        <v>0.0055</v>
      </c>
    </row>
    <row r="79" spans="1:20" ht="12.75">
      <c r="A79" s="340" t="s">
        <v>9</v>
      </c>
      <c r="B79" s="271">
        <v>199.78</v>
      </c>
      <c r="C79" s="313">
        <v>0.0265</v>
      </c>
      <c r="D79" s="302" t="s">
        <v>0</v>
      </c>
      <c r="E79" s="302">
        <v>1.004</v>
      </c>
      <c r="F79" s="302">
        <v>0.0389</v>
      </c>
      <c r="G79" s="302" t="s">
        <v>0</v>
      </c>
      <c r="H79" s="302">
        <v>0.0118</v>
      </c>
      <c r="I79" s="302">
        <v>0.026699999999999995</v>
      </c>
      <c r="J79" s="302" t="s">
        <v>0</v>
      </c>
      <c r="K79" s="343" t="s">
        <v>0</v>
      </c>
      <c r="L79" s="313">
        <v>0.0022</v>
      </c>
      <c r="M79" s="302">
        <v>0.0028</v>
      </c>
      <c r="N79" s="302">
        <v>0.0263</v>
      </c>
      <c r="O79" s="302">
        <v>0.0027</v>
      </c>
      <c r="P79" s="302">
        <v>0.0155</v>
      </c>
      <c r="Q79" s="302">
        <v>0.0017000000000000001</v>
      </c>
      <c r="R79" s="302">
        <v>0.0025</v>
      </c>
      <c r="S79" s="302">
        <v>0.013600000000000001</v>
      </c>
      <c r="T79" s="371">
        <v>0.0067</v>
      </c>
    </row>
    <row r="80" spans="1:20" ht="12.75">
      <c r="A80" s="340" t="s">
        <v>9</v>
      </c>
      <c r="B80" s="271">
        <v>199.78</v>
      </c>
      <c r="C80" s="313">
        <v>0.0269</v>
      </c>
      <c r="D80" s="302" t="s">
        <v>0</v>
      </c>
      <c r="E80" s="302">
        <v>1.052</v>
      </c>
      <c r="F80" s="302">
        <v>0.0408</v>
      </c>
      <c r="G80" s="302" t="s">
        <v>0</v>
      </c>
      <c r="H80" s="302">
        <v>0.0119</v>
      </c>
      <c r="I80" s="302">
        <v>0.0276</v>
      </c>
      <c r="J80" s="302" t="s">
        <v>0</v>
      </c>
      <c r="K80" s="343" t="s">
        <v>0</v>
      </c>
      <c r="L80" s="313">
        <v>0.0012</v>
      </c>
      <c r="M80" s="302">
        <v>0.0031000000000000003</v>
      </c>
      <c r="N80" s="302">
        <v>0.0456</v>
      </c>
      <c r="O80" s="302">
        <v>0.0036</v>
      </c>
      <c r="P80" s="302">
        <v>0.008799999999999999</v>
      </c>
      <c r="Q80" s="302">
        <v>0.0018</v>
      </c>
      <c r="R80" s="302">
        <v>0.002</v>
      </c>
      <c r="S80" s="302">
        <v>0.0102</v>
      </c>
      <c r="T80" s="371">
        <v>0.0077</v>
      </c>
    </row>
    <row r="81" spans="1:20" ht="12.75">
      <c r="A81" s="337"/>
      <c r="B81" s="271"/>
      <c r="C81" s="313"/>
      <c r="D81" s="302"/>
      <c r="E81" s="302"/>
      <c r="F81" s="302"/>
      <c r="G81" s="302"/>
      <c r="H81" s="302"/>
      <c r="I81" s="302"/>
      <c r="J81" s="302"/>
      <c r="K81" s="343"/>
      <c r="L81" s="313"/>
      <c r="M81" s="302"/>
      <c r="N81" s="302"/>
      <c r="O81" s="302"/>
      <c r="P81" s="302"/>
      <c r="Q81" s="302"/>
      <c r="R81" s="302"/>
      <c r="S81" s="302"/>
      <c r="T81" s="371"/>
    </row>
    <row r="82" spans="1:20" ht="12.75">
      <c r="A82" s="337" t="s">
        <v>87</v>
      </c>
      <c r="B82" s="271"/>
      <c r="C82" s="313"/>
      <c r="D82" s="302"/>
      <c r="E82" s="302"/>
      <c r="F82" s="302"/>
      <c r="G82" s="302"/>
      <c r="H82" s="302"/>
      <c r="I82" s="302"/>
      <c r="J82" s="302"/>
      <c r="K82" s="343"/>
      <c r="L82" s="313"/>
      <c r="M82" s="302"/>
      <c r="N82" s="302"/>
      <c r="O82" s="302"/>
      <c r="P82" s="302"/>
      <c r="Q82" s="302"/>
      <c r="R82" s="302"/>
      <c r="S82" s="302"/>
      <c r="T82" s="371"/>
    </row>
    <row r="83" spans="1:20" ht="12.75">
      <c r="A83" s="340" t="s">
        <v>8</v>
      </c>
      <c r="B83" s="271">
        <v>200.57</v>
      </c>
      <c r="C83" s="313">
        <v>0.1199</v>
      </c>
      <c r="D83" s="302">
        <v>0.0239</v>
      </c>
      <c r="E83" s="302">
        <v>3.845</v>
      </c>
      <c r="F83" s="302">
        <v>19.4424</v>
      </c>
      <c r="G83" s="302">
        <v>0.0753</v>
      </c>
      <c r="H83" s="302">
        <v>0.023</v>
      </c>
      <c r="I83" s="302">
        <v>0.1219</v>
      </c>
      <c r="J83" s="302" t="s">
        <v>0</v>
      </c>
      <c r="K83" s="343" t="s">
        <v>0</v>
      </c>
      <c r="L83" s="313">
        <v>0.0024</v>
      </c>
      <c r="M83" s="302">
        <v>0.0042</v>
      </c>
      <c r="N83" s="302">
        <v>0.014000000000000002</v>
      </c>
      <c r="O83" s="302">
        <v>0.0532</v>
      </c>
      <c r="P83" s="302">
        <v>0.009899999999999999</v>
      </c>
      <c r="Q83" s="302">
        <v>0.012599999999999998</v>
      </c>
      <c r="R83" s="302">
        <v>0.0036999999999999997</v>
      </c>
      <c r="S83" s="302">
        <v>0.0396</v>
      </c>
      <c r="T83" s="371">
        <v>0.0208</v>
      </c>
    </row>
    <row r="84" spans="1:20" ht="12.75">
      <c r="A84" s="340" t="s">
        <v>8</v>
      </c>
      <c r="B84" s="271">
        <v>200.57</v>
      </c>
      <c r="C84" s="313">
        <v>0.1639</v>
      </c>
      <c r="D84" s="302">
        <v>0.03939999999999999</v>
      </c>
      <c r="E84" s="302">
        <v>5.53</v>
      </c>
      <c r="F84" s="302">
        <v>27.1424</v>
      </c>
      <c r="G84" s="302">
        <v>0.09330000000000001</v>
      </c>
      <c r="H84" s="302">
        <v>0.025</v>
      </c>
      <c r="I84" s="302">
        <v>0.0774</v>
      </c>
      <c r="J84" s="302" t="s">
        <v>0</v>
      </c>
      <c r="K84" s="343" t="s">
        <v>0</v>
      </c>
      <c r="L84" s="313">
        <v>0.0044</v>
      </c>
      <c r="M84" s="302">
        <v>0.0042</v>
      </c>
      <c r="N84" s="302">
        <v>0.015</v>
      </c>
      <c r="O84" s="302">
        <v>0.031700000000000006</v>
      </c>
      <c r="P84" s="302">
        <v>0.0189</v>
      </c>
      <c r="Q84" s="302">
        <v>0.0076</v>
      </c>
      <c r="R84" s="302">
        <v>0.0047</v>
      </c>
      <c r="S84" s="302">
        <v>0.0286</v>
      </c>
      <c r="T84" s="371">
        <v>0.0523</v>
      </c>
    </row>
    <row r="85" spans="1:20" ht="12.75">
      <c r="A85" s="340" t="s">
        <v>9</v>
      </c>
      <c r="B85" s="271">
        <v>200.57</v>
      </c>
      <c r="C85" s="313">
        <v>0.1264</v>
      </c>
      <c r="D85" s="302">
        <v>0.0329</v>
      </c>
      <c r="E85" s="302">
        <v>3.95</v>
      </c>
      <c r="F85" s="302">
        <v>19.9224</v>
      </c>
      <c r="G85" s="302">
        <v>0.1003</v>
      </c>
      <c r="H85" s="302" t="s">
        <v>0</v>
      </c>
      <c r="I85" s="302">
        <v>0.062400000000000004</v>
      </c>
      <c r="J85" s="302" t="s">
        <v>0</v>
      </c>
      <c r="K85" s="343" t="s">
        <v>0</v>
      </c>
      <c r="L85" s="313">
        <v>0.0019</v>
      </c>
      <c r="M85" s="302">
        <v>0.0062</v>
      </c>
      <c r="N85" s="302">
        <v>0.017</v>
      </c>
      <c r="O85" s="302">
        <v>0.11370000000000001</v>
      </c>
      <c r="P85" s="302">
        <v>0.0259</v>
      </c>
      <c r="Q85" s="302">
        <v>0.0081</v>
      </c>
      <c r="R85" s="302">
        <v>0.0027</v>
      </c>
      <c r="S85" s="302">
        <v>0.018099999999999998</v>
      </c>
      <c r="T85" s="371">
        <v>0.0538</v>
      </c>
    </row>
    <row r="86" spans="1:20" ht="12.75">
      <c r="A86" s="340" t="s">
        <v>9</v>
      </c>
      <c r="B86" s="271">
        <v>200.57</v>
      </c>
      <c r="C86" s="313">
        <v>0.15239999999999998</v>
      </c>
      <c r="D86" s="302">
        <v>0.027899999999999998</v>
      </c>
      <c r="E86" s="302">
        <v>5.355</v>
      </c>
      <c r="F86" s="302">
        <v>26.8424</v>
      </c>
      <c r="G86" s="302">
        <v>0.09330000000000001</v>
      </c>
      <c r="H86" s="302">
        <v>0.0275</v>
      </c>
      <c r="I86" s="302">
        <v>0.08739999999999999</v>
      </c>
      <c r="J86" s="302" t="s">
        <v>0</v>
      </c>
      <c r="K86" s="343" t="s">
        <v>0</v>
      </c>
      <c r="L86" s="313">
        <v>0.0019</v>
      </c>
      <c r="M86" s="302">
        <v>0.0021999999999999997</v>
      </c>
      <c r="N86" s="302">
        <v>0.0105</v>
      </c>
      <c r="O86" s="302">
        <v>0.057699999999999994</v>
      </c>
      <c r="P86" s="302">
        <v>0.030900000000000004</v>
      </c>
      <c r="Q86" s="302">
        <v>0.0046</v>
      </c>
      <c r="R86" s="302">
        <v>0.0036999999999999997</v>
      </c>
      <c r="S86" s="302">
        <v>0.0186</v>
      </c>
      <c r="T86" s="371">
        <v>0.0093</v>
      </c>
    </row>
    <row r="87" spans="1:20" ht="12.75">
      <c r="A87" s="337"/>
      <c r="B87" s="271"/>
      <c r="C87" s="313"/>
      <c r="D87" s="302"/>
      <c r="E87" s="302"/>
      <c r="F87" s="302"/>
      <c r="G87" s="302"/>
      <c r="H87" s="302"/>
      <c r="I87" s="302"/>
      <c r="J87" s="302"/>
      <c r="K87" s="343"/>
      <c r="L87" s="313"/>
      <c r="M87" s="302"/>
      <c r="N87" s="302"/>
      <c r="O87" s="302"/>
      <c r="P87" s="302"/>
      <c r="Q87" s="302"/>
      <c r="R87" s="302"/>
      <c r="S87" s="302"/>
      <c r="T87" s="371"/>
    </row>
    <row r="88" spans="1:20" ht="12.75">
      <c r="A88" s="337" t="s">
        <v>88</v>
      </c>
      <c r="B88" s="271"/>
      <c r="C88" s="313"/>
      <c r="D88" s="302"/>
      <c r="E88" s="302"/>
      <c r="F88" s="302"/>
      <c r="G88" s="302"/>
      <c r="H88" s="302"/>
      <c r="I88" s="302"/>
      <c r="J88" s="302"/>
      <c r="K88" s="343"/>
      <c r="L88" s="313"/>
      <c r="M88" s="302"/>
      <c r="N88" s="302"/>
      <c r="O88" s="302"/>
      <c r="P88" s="302"/>
      <c r="Q88" s="302"/>
      <c r="R88" s="302"/>
      <c r="S88" s="302"/>
      <c r="T88" s="371"/>
    </row>
    <row r="89" spans="1:20" ht="12.75">
      <c r="A89" s="340" t="s">
        <v>9</v>
      </c>
      <c r="B89" s="271">
        <v>258.57</v>
      </c>
      <c r="C89" s="313">
        <v>0.1264</v>
      </c>
      <c r="D89" s="302">
        <v>0.0425</v>
      </c>
      <c r="E89" s="302">
        <v>0.3669</v>
      </c>
      <c r="F89" s="302">
        <v>5.44</v>
      </c>
      <c r="G89" s="302">
        <v>0.0766</v>
      </c>
      <c r="H89" s="302">
        <v>0.0109</v>
      </c>
      <c r="I89" s="302">
        <v>0.0361</v>
      </c>
      <c r="J89" s="302" t="s">
        <v>0</v>
      </c>
      <c r="K89" s="343" t="s">
        <v>0</v>
      </c>
      <c r="L89" s="313">
        <v>0.0097</v>
      </c>
      <c r="M89" s="302">
        <v>0.0047</v>
      </c>
      <c r="N89" s="302">
        <v>0.029599999999999998</v>
      </c>
      <c r="O89" s="302">
        <v>0.4197</v>
      </c>
      <c r="P89" s="302">
        <v>0.0133</v>
      </c>
      <c r="Q89" s="302">
        <v>0.0016</v>
      </c>
      <c r="R89" s="302">
        <v>0.003</v>
      </c>
      <c r="S89" s="302">
        <v>0.0231</v>
      </c>
      <c r="T89" s="371">
        <v>0.0182</v>
      </c>
    </row>
    <row r="90" spans="1:20" ht="12.75">
      <c r="A90" s="340" t="s">
        <v>9</v>
      </c>
      <c r="B90" s="271">
        <v>258.57</v>
      </c>
      <c r="C90" s="313">
        <v>0.0819</v>
      </c>
      <c r="D90" s="302">
        <v>0.025699999999999997</v>
      </c>
      <c r="E90" s="302">
        <v>0.2022</v>
      </c>
      <c r="F90" s="302">
        <v>3.557</v>
      </c>
      <c r="G90" s="302">
        <v>0.0527</v>
      </c>
      <c r="H90" s="302">
        <v>0.003</v>
      </c>
      <c r="I90" s="302">
        <v>0.02</v>
      </c>
      <c r="J90" s="302">
        <v>0.0177</v>
      </c>
      <c r="K90" s="343" t="s">
        <v>0</v>
      </c>
      <c r="L90" s="313">
        <v>0.0015999999999999999</v>
      </c>
      <c r="M90" s="302">
        <v>0.0018999999999999998</v>
      </c>
      <c r="N90" s="302">
        <v>0.0007</v>
      </c>
      <c r="O90" s="302">
        <v>0.009399999999999999</v>
      </c>
      <c r="P90" s="302">
        <v>0.0033</v>
      </c>
      <c r="Q90" s="302">
        <v>0.0007</v>
      </c>
      <c r="R90" s="302">
        <v>0.0009</v>
      </c>
      <c r="S90" s="302">
        <v>0.0141</v>
      </c>
      <c r="T90" s="371">
        <v>0.0172</v>
      </c>
    </row>
    <row r="91" spans="1:20" ht="12.75">
      <c r="A91" s="337"/>
      <c r="B91" s="271"/>
      <c r="C91" s="313"/>
      <c r="D91" s="302"/>
      <c r="E91" s="302"/>
      <c r="F91" s="302"/>
      <c r="G91" s="302"/>
      <c r="H91" s="302"/>
      <c r="I91" s="302"/>
      <c r="J91" s="302"/>
      <c r="K91" s="343"/>
      <c r="L91" s="313"/>
      <c r="M91" s="302"/>
      <c r="N91" s="302"/>
      <c r="O91" s="302"/>
      <c r="P91" s="302"/>
      <c r="Q91" s="302"/>
      <c r="R91" s="302"/>
      <c r="S91" s="302"/>
      <c r="T91" s="371"/>
    </row>
    <row r="92" spans="1:20" ht="12.75">
      <c r="A92" s="338" t="s">
        <v>38</v>
      </c>
      <c r="B92" s="271"/>
      <c r="C92" s="313"/>
      <c r="D92" s="302"/>
      <c r="E92" s="302"/>
      <c r="F92" s="302"/>
      <c r="G92" s="302"/>
      <c r="H92" s="302"/>
      <c r="I92" s="302"/>
      <c r="J92" s="302"/>
      <c r="K92" s="343"/>
      <c r="L92" s="313"/>
      <c r="M92" s="302"/>
      <c r="N92" s="302"/>
      <c r="O92" s="302"/>
      <c r="P92" s="302"/>
      <c r="Q92" s="302"/>
      <c r="R92" s="302"/>
      <c r="S92" s="302"/>
      <c r="T92" s="371"/>
    </row>
    <row r="93" spans="1:20" ht="12.75">
      <c r="A93" s="337" t="s">
        <v>86</v>
      </c>
      <c r="B93" s="271"/>
      <c r="C93" s="313"/>
      <c r="D93" s="302"/>
      <c r="E93" s="302"/>
      <c r="F93" s="302"/>
      <c r="G93" s="302"/>
      <c r="H93" s="302"/>
      <c r="I93" s="302"/>
      <c r="J93" s="302"/>
      <c r="K93" s="343"/>
      <c r="L93" s="313"/>
      <c r="M93" s="302"/>
      <c r="N93" s="302"/>
      <c r="O93" s="302"/>
      <c r="P93" s="302"/>
      <c r="Q93" s="302"/>
      <c r="R93" s="302"/>
      <c r="S93" s="302"/>
      <c r="T93" s="371"/>
    </row>
    <row r="94" spans="1:20" ht="12.75">
      <c r="A94" s="340" t="s">
        <v>7</v>
      </c>
      <c r="B94" s="271">
        <v>199.78</v>
      </c>
      <c r="C94" s="313">
        <v>0.060200000000000004</v>
      </c>
      <c r="D94" s="302">
        <v>0.0035</v>
      </c>
      <c r="E94" s="302">
        <v>1.021</v>
      </c>
      <c r="F94" s="302">
        <v>0.0278</v>
      </c>
      <c r="G94" s="302">
        <v>0.039</v>
      </c>
      <c r="H94" s="302">
        <v>0.0103</v>
      </c>
      <c r="I94" s="302">
        <v>0.0624</v>
      </c>
      <c r="J94" s="302" t="s">
        <v>0</v>
      </c>
      <c r="K94" s="343" t="s">
        <v>0</v>
      </c>
      <c r="L94" s="313">
        <v>0.0010999999999999998</v>
      </c>
      <c r="M94" s="302">
        <v>0.0013</v>
      </c>
      <c r="N94" s="302">
        <v>0.0021999999999999997</v>
      </c>
      <c r="O94" s="302">
        <v>0.005</v>
      </c>
      <c r="P94" s="302">
        <v>0.012199999999999999</v>
      </c>
      <c r="Q94" s="302">
        <v>0.0021000000000000003</v>
      </c>
      <c r="R94" s="302">
        <v>0.0009</v>
      </c>
      <c r="S94" s="302">
        <v>0.006699999999999999</v>
      </c>
      <c r="T94" s="371">
        <v>0.0072</v>
      </c>
    </row>
    <row r="95" spans="1:20" ht="12.75">
      <c r="A95" s="340" t="s">
        <v>7</v>
      </c>
      <c r="B95" s="271">
        <v>199.78</v>
      </c>
      <c r="C95" s="313">
        <v>0.0529</v>
      </c>
      <c r="D95" s="302" t="s">
        <v>0</v>
      </c>
      <c r="E95" s="302">
        <v>0.827</v>
      </c>
      <c r="F95" s="302">
        <v>0.0128</v>
      </c>
      <c r="G95" s="302" t="s">
        <v>0</v>
      </c>
      <c r="H95" s="302">
        <v>0.0088</v>
      </c>
      <c r="I95" s="302">
        <v>0.0487</v>
      </c>
      <c r="J95" s="302" t="s">
        <v>0</v>
      </c>
      <c r="K95" s="343" t="s">
        <v>0</v>
      </c>
      <c r="L95" s="313">
        <v>0.0017</v>
      </c>
      <c r="M95" s="302">
        <v>0.0018</v>
      </c>
      <c r="N95" s="302">
        <v>0.0034</v>
      </c>
      <c r="O95" s="302">
        <v>0.0056</v>
      </c>
      <c r="P95" s="302">
        <v>0.0094</v>
      </c>
      <c r="Q95" s="302">
        <v>0.0014</v>
      </c>
      <c r="R95" s="302">
        <v>0.0008</v>
      </c>
      <c r="S95" s="302">
        <v>0.011000000000000001</v>
      </c>
      <c r="T95" s="371">
        <v>0.0085</v>
      </c>
    </row>
    <row r="96" spans="1:20" ht="12.75">
      <c r="A96" s="340" t="s">
        <v>8</v>
      </c>
      <c r="B96" s="271">
        <v>199.78</v>
      </c>
      <c r="C96" s="314">
        <v>0.05655</v>
      </c>
      <c r="D96" s="303" t="s">
        <v>0</v>
      </c>
      <c r="E96" s="303">
        <v>0.9239999999999999</v>
      </c>
      <c r="F96" s="303">
        <v>0.0203</v>
      </c>
      <c r="G96" s="303" t="s">
        <v>0</v>
      </c>
      <c r="H96" s="303">
        <v>0.00955</v>
      </c>
      <c r="I96" s="303">
        <v>0.05555</v>
      </c>
      <c r="J96" s="303" t="s">
        <v>0</v>
      </c>
      <c r="K96" s="363" t="s">
        <v>0</v>
      </c>
      <c r="L96" s="314">
        <v>0.005050000000000001</v>
      </c>
      <c r="M96" s="303">
        <v>0.0026</v>
      </c>
      <c r="N96" s="303">
        <v>0.09979999999999997</v>
      </c>
      <c r="O96" s="303">
        <v>0.012799999999999999</v>
      </c>
      <c r="P96" s="303">
        <v>0.0157</v>
      </c>
      <c r="Q96" s="303">
        <v>0.0025</v>
      </c>
      <c r="R96" s="303">
        <v>0.0076999999999999985</v>
      </c>
      <c r="S96" s="303">
        <v>0.01165</v>
      </c>
      <c r="T96" s="382">
        <v>0.00785</v>
      </c>
    </row>
    <row r="97" spans="1:20" ht="12.75">
      <c r="A97" s="340" t="s">
        <v>8</v>
      </c>
      <c r="B97" s="271">
        <v>199.78</v>
      </c>
      <c r="C97" s="314">
        <v>0.05655</v>
      </c>
      <c r="D97" s="303" t="s">
        <v>0</v>
      </c>
      <c r="E97" s="303">
        <v>0.9239999999999999</v>
      </c>
      <c r="F97" s="303">
        <v>0.0203</v>
      </c>
      <c r="G97" s="303" t="s">
        <v>0</v>
      </c>
      <c r="H97" s="303">
        <v>0.00955</v>
      </c>
      <c r="I97" s="303">
        <v>0.05555</v>
      </c>
      <c r="J97" s="303" t="s">
        <v>0</v>
      </c>
      <c r="K97" s="363" t="s">
        <v>0</v>
      </c>
      <c r="L97" s="314">
        <v>0.005050000000000001</v>
      </c>
      <c r="M97" s="303">
        <v>0.0026</v>
      </c>
      <c r="N97" s="303">
        <v>0.09979999999999997</v>
      </c>
      <c r="O97" s="303">
        <v>0.012799999999999999</v>
      </c>
      <c r="P97" s="303">
        <v>0.0157</v>
      </c>
      <c r="Q97" s="303">
        <v>0.0025</v>
      </c>
      <c r="R97" s="303">
        <v>0.0076999999999999985</v>
      </c>
      <c r="S97" s="303">
        <v>0.01165</v>
      </c>
      <c r="T97" s="382">
        <v>0.00785</v>
      </c>
    </row>
    <row r="98" spans="1:20" ht="12.75">
      <c r="A98" s="340" t="s">
        <v>9</v>
      </c>
      <c r="B98" s="271">
        <v>199.78</v>
      </c>
      <c r="C98" s="314">
        <v>0.05655</v>
      </c>
      <c r="D98" s="303" t="s">
        <v>0</v>
      </c>
      <c r="E98" s="303">
        <v>0.9239999999999999</v>
      </c>
      <c r="F98" s="303">
        <v>0.0203</v>
      </c>
      <c r="G98" s="303" t="s">
        <v>0</v>
      </c>
      <c r="H98" s="303">
        <v>0.00955</v>
      </c>
      <c r="I98" s="303">
        <v>0.05555</v>
      </c>
      <c r="J98" s="303" t="s">
        <v>0</v>
      </c>
      <c r="K98" s="363" t="s">
        <v>0</v>
      </c>
      <c r="L98" s="314">
        <v>0.005050000000000001</v>
      </c>
      <c r="M98" s="303">
        <v>0.0026</v>
      </c>
      <c r="N98" s="303">
        <v>0.09979999999999997</v>
      </c>
      <c r="O98" s="303">
        <v>0.012799999999999999</v>
      </c>
      <c r="P98" s="303">
        <v>0.0157</v>
      </c>
      <c r="Q98" s="303">
        <v>0.0025</v>
      </c>
      <c r="R98" s="303">
        <v>0.0076999999999999985</v>
      </c>
      <c r="S98" s="303">
        <v>0.01165</v>
      </c>
      <c r="T98" s="382">
        <v>0.00785</v>
      </c>
    </row>
    <row r="99" spans="1:20" ht="12.75">
      <c r="A99" s="340" t="s">
        <v>9</v>
      </c>
      <c r="B99" s="271">
        <v>199.78</v>
      </c>
      <c r="C99" s="314">
        <v>0.05655</v>
      </c>
      <c r="D99" s="303" t="s">
        <v>0</v>
      </c>
      <c r="E99" s="303">
        <v>0.9239999999999999</v>
      </c>
      <c r="F99" s="303">
        <v>0.0203</v>
      </c>
      <c r="G99" s="303" t="s">
        <v>0</v>
      </c>
      <c r="H99" s="303">
        <v>0.00955</v>
      </c>
      <c r="I99" s="303">
        <v>0.05555</v>
      </c>
      <c r="J99" s="303" t="s">
        <v>0</v>
      </c>
      <c r="K99" s="363" t="s">
        <v>0</v>
      </c>
      <c r="L99" s="314">
        <v>0.005050000000000001</v>
      </c>
      <c r="M99" s="303">
        <v>0.0026</v>
      </c>
      <c r="N99" s="303">
        <v>0.09979999999999997</v>
      </c>
      <c r="O99" s="303">
        <v>0.012799999999999999</v>
      </c>
      <c r="P99" s="303">
        <v>0.0157</v>
      </c>
      <c r="Q99" s="303">
        <v>0.0025</v>
      </c>
      <c r="R99" s="303">
        <v>0.0076999999999999985</v>
      </c>
      <c r="S99" s="303">
        <v>0.01165</v>
      </c>
      <c r="T99" s="382">
        <v>0.00785</v>
      </c>
    </row>
    <row r="100" spans="1:20" ht="12.75">
      <c r="A100" s="337"/>
      <c r="B100" s="271"/>
      <c r="C100" s="313"/>
      <c r="D100" s="302"/>
      <c r="E100" s="302"/>
      <c r="F100" s="302"/>
      <c r="G100" s="302"/>
      <c r="H100" s="302"/>
      <c r="I100" s="302"/>
      <c r="J100" s="302"/>
      <c r="K100" s="343"/>
      <c r="L100" s="313"/>
      <c r="M100" s="302"/>
      <c r="N100" s="302"/>
      <c r="O100" s="302"/>
      <c r="P100" s="302"/>
      <c r="Q100" s="302"/>
      <c r="R100" s="302"/>
      <c r="S100" s="302"/>
      <c r="T100" s="371"/>
    </row>
    <row r="101" spans="1:20" ht="12.75">
      <c r="A101" s="337" t="s">
        <v>87</v>
      </c>
      <c r="B101" s="271"/>
      <c r="C101" s="313"/>
      <c r="D101" s="302"/>
      <c r="E101" s="302"/>
      <c r="F101" s="302"/>
      <c r="G101" s="302"/>
      <c r="H101" s="302"/>
      <c r="I101" s="302"/>
      <c r="J101" s="302"/>
      <c r="K101" s="343"/>
      <c r="L101" s="313"/>
      <c r="M101" s="302"/>
      <c r="N101" s="302"/>
      <c r="O101" s="302"/>
      <c r="P101" s="302"/>
      <c r="Q101" s="302"/>
      <c r="R101" s="302"/>
      <c r="S101" s="302"/>
      <c r="T101" s="371"/>
    </row>
    <row r="102" spans="1:20" ht="12.75">
      <c r="A102" s="340" t="s">
        <v>8</v>
      </c>
      <c r="B102" s="271">
        <v>200.57</v>
      </c>
      <c r="C102" s="313">
        <v>0.3905</v>
      </c>
      <c r="D102" s="302">
        <v>0.0416</v>
      </c>
      <c r="E102" s="302">
        <v>31.55</v>
      </c>
      <c r="F102" s="302">
        <v>66.9584</v>
      </c>
      <c r="G102" s="302">
        <v>0.15819999999999998</v>
      </c>
      <c r="H102" s="302">
        <v>0.065</v>
      </c>
      <c r="I102" s="302">
        <v>0.2655</v>
      </c>
      <c r="J102" s="302" t="s">
        <v>0</v>
      </c>
      <c r="K102" s="343" t="s">
        <v>0</v>
      </c>
      <c r="L102" s="313">
        <v>0.0052</v>
      </c>
      <c r="M102" s="302">
        <v>0.011500000000000002</v>
      </c>
      <c r="N102" s="302">
        <v>0.1042</v>
      </c>
      <c r="O102" s="302">
        <v>0.111</v>
      </c>
      <c r="P102" s="302">
        <v>0.0221</v>
      </c>
      <c r="Q102" s="302">
        <v>0.0017000000000000001</v>
      </c>
      <c r="R102" s="302">
        <v>0.0035999999999999995</v>
      </c>
      <c r="S102" s="302">
        <v>0.020900000000000002</v>
      </c>
      <c r="T102" s="371">
        <v>0.04220000000000001</v>
      </c>
    </row>
    <row r="103" spans="1:20" ht="12.75">
      <c r="A103" s="340" t="s">
        <v>8</v>
      </c>
      <c r="B103" s="271">
        <v>200.57</v>
      </c>
      <c r="C103" s="313">
        <v>0.40349999999999997</v>
      </c>
      <c r="D103" s="302">
        <v>0.07809999999999999</v>
      </c>
      <c r="E103" s="302">
        <v>33.55</v>
      </c>
      <c r="F103" s="302">
        <v>62.9084</v>
      </c>
      <c r="G103" s="302">
        <v>0.2217</v>
      </c>
      <c r="H103" s="302">
        <v>0.0675</v>
      </c>
      <c r="I103" s="302">
        <v>0.23450000000000001</v>
      </c>
      <c r="J103" s="302" t="s">
        <v>0</v>
      </c>
      <c r="K103" s="343" t="s">
        <v>0</v>
      </c>
      <c r="L103" s="313">
        <v>0.0022</v>
      </c>
      <c r="M103" s="302">
        <v>0.0085</v>
      </c>
      <c r="N103" s="302">
        <v>0.3242</v>
      </c>
      <c r="O103" s="302">
        <v>0.691</v>
      </c>
      <c r="P103" s="302">
        <v>0.026099999999999998</v>
      </c>
      <c r="Q103" s="302">
        <v>0.012199999999999999</v>
      </c>
      <c r="R103" s="302">
        <v>0.0046</v>
      </c>
      <c r="S103" s="302">
        <v>0.012400000000000001</v>
      </c>
      <c r="T103" s="371">
        <v>0.059199999999999996</v>
      </c>
    </row>
    <row r="104" spans="1:20" ht="12.75">
      <c r="A104" s="340" t="s">
        <v>9</v>
      </c>
      <c r="B104" s="271">
        <v>200.57</v>
      </c>
      <c r="C104" s="314">
        <v>0.397</v>
      </c>
      <c r="D104" s="303">
        <v>0.059849999999999993</v>
      </c>
      <c r="E104" s="303">
        <v>32.55</v>
      </c>
      <c r="F104" s="303">
        <v>64.9334</v>
      </c>
      <c r="G104" s="303">
        <v>0.18995</v>
      </c>
      <c r="H104" s="303">
        <v>0.06625</v>
      </c>
      <c r="I104" s="303">
        <v>0.25</v>
      </c>
      <c r="J104" s="303" t="s">
        <v>0</v>
      </c>
      <c r="K104" s="363" t="s">
        <v>0</v>
      </c>
      <c r="L104" s="314">
        <v>0.010199999999999978</v>
      </c>
      <c r="M104" s="303">
        <v>0.028249999999999997</v>
      </c>
      <c r="N104" s="303">
        <v>1.2141999999999982</v>
      </c>
      <c r="O104" s="303">
        <v>2.4259999999999984</v>
      </c>
      <c r="P104" s="303">
        <v>0.05585000000000001</v>
      </c>
      <c r="Q104" s="303">
        <v>0.0082</v>
      </c>
      <c r="R104" s="303">
        <v>0.0196</v>
      </c>
      <c r="S104" s="303">
        <v>0.01665</v>
      </c>
      <c r="T104" s="382">
        <v>0.0507</v>
      </c>
    </row>
    <row r="105" spans="1:20" ht="12.75">
      <c r="A105" s="340" t="s">
        <v>9</v>
      </c>
      <c r="B105" s="271">
        <v>200.57</v>
      </c>
      <c r="C105" s="314">
        <v>0.397</v>
      </c>
      <c r="D105" s="303">
        <v>0.059849999999999993</v>
      </c>
      <c r="E105" s="303">
        <v>32.55</v>
      </c>
      <c r="F105" s="303">
        <v>64.9334</v>
      </c>
      <c r="G105" s="303">
        <v>0.18995</v>
      </c>
      <c r="H105" s="303">
        <v>0.06625</v>
      </c>
      <c r="I105" s="303">
        <v>0.25</v>
      </c>
      <c r="J105" s="303" t="s">
        <v>0</v>
      </c>
      <c r="K105" s="363" t="s">
        <v>0</v>
      </c>
      <c r="L105" s="314">
        <v>0.010199999999999978</v>
      </c>
      <c r="M105" s="303">
        <v>0.028249999999999997</v>
      </c>
      <c r="N105" s="303">
        <v>1.2141999999999982</v>
      </c>
      <c r="O105" s="303">
        <v>2.4259999999999984</v>
      </c>
      <c r="P105" s="303">
        <v>0.05585000000000001</v>
      </c>
      <c r="Q105" s="303">
        <v>0.0082</v>
      </c>
      <c r="R105" s="303">
        <v>0.0196</v>
      </c>
      <c r="S105" s="303">
        <v>0.01665</v>
      </c>
      <c r="T105" s="382">
        <v>0.0507</v>
      </c>
    </row>
    <row r="106" spans="1:20" ht="12.75">
      <c r="A106" s="337"/>
      <c r="B106" s="271"/>
      <c r="C106" s="313"/>
      <c r="D106" s="302"/>
      <c r="E106" s="302"/>
      <c r="F106" s="302"/>
      <c r="G106" s="302"/>
      <c r="H106" s="302"/>
      <c r="I106" s="302"/>
      <c r="J106" s="302"/>
      <c r="K106" s="343"/>
      <c r="L106" s="313"/>
      <c r="M106" s="302"/>
      <c r="N106" s="302"/>
      <c r="O106" s="302"/>
      <c r="P106" s="302"/>
      <c r="Q106" s="302"/>
      <c r="R106" s="302"/>
      <c r="S106" s="302"/>
      <c r="T106" s="371"/>
    </row>
    <row r="107" spans="1:20" ht="12.75">
      <c r="A107" s="337" t="s">
        <v>88</v>
      </c>
      <c r="B107" s="271"/>
      <c r="C107" s="313"/>
      <c r="D107" s="302"/>
      <c r="E107" s="302"/>
      <c r="F107" s="302"/>
      <c r="G107" s="302"/>
      <c r="H107" s="302"/>
      <c r="I107" s="302"/>
      <c r="J107" s="302"/>
      <c r="K107" s="343"/>
      <c r="L107" s="313"/>
      <c r="M107" s="302"/>
      <c r="N107" s="302"/>
      <c r="O107" s="302"/>
      <c r="P107" s="302"/>
      <c r="Q107" s="302"/>
      <c r="R107" s="302"/>
      <c r="S107" s="302"/>
      <c r="T107" s="371"/>
    </row>
    <row r="108" spans="1:20" ht="12.75">
      <c r="A108" s="340" t="s">
        <v>9</v>
      </c>
      <c r="B108" s="271">
        <v>258.57</v>
      </c>
      <c r="C108" s="313">
        <v>0.1929</v>
      </c>
      <c r="D108" s="302">
        <v>0.0363</v>
      </c>
      <c r="E108" s="302">
        <v>1.87</v>
      </c>
      <c r="F108" s="302">
        <v>0.654</v>
      </c>
      <c r="G108" s="302">
        <v>0.0721</v>
      </c>
      <c r="H108" s="302" t="s">
        <v>0</v>
      </c>
      <c r="I108" s="302">
        <v>0.0263</v>
      </c>
      <c r="J108" s="302">
        <v>0.0297</v>
      </c>
      <c r="K108" s="343" t="s">
        <v>0</v>
      </c>
      <c r="L108" s="313">
        <v>0.0011</v>
      </c>
      <c r="M108" s="302">
        <v>0.0014</v>
      </c>
      <c r="N108" s="302">
        <v>0.0095</v>
      </c>
      <c r="O108" s="302">
        <v>0.007899999999999999</v>
      </c>
      <c r="P108" s="302">
        <v>0.011300000000000001</v>
      </c>
      <c r="Q108" s="302">
        <v>0.0011</v>
      </c>
      <c r="R108" s="302">
        <v>0.0004</v>
      </c>
      <c r="S108" s="302">
        <v>0.0101</v>
      </c>
      <c r="T108" s="371">
        <v>0.0121</v>
      </c>
    </row>
    <row r="109" spans="1:20" ht="12.75">
      <c r="A109" s="340" t="s">
        <v>9</v>
      </c>
      <c r="B109" s="271">
        <v>258.57</v>
      </c>
      <c r="C109" s="313">
        <v>0.1857</v>
      </c>
      <c r="D109" s="302">
        <v>0.0373</v>
      </c>
      <c r="E109" s="303">
        <v>1.87</v>
      </c>
      <c r="F109" s="302">
        <v>1.188</v>
      </c>
      <c r="G109" s="302">
        <v>0.0756</v>
      </c>
      <c r="H109" s="302">
        <v>0.0302</v>
      </c>
      <c r="I109" s="302">
        <v>0.0385</v>
      </c>
      <c r="J109" s="302" t="s">
        <v>0</v>
      </c>
      <c r="K109" s="343" t="s">
        <v>0</v>
      </c>
      <c r="L109" s="313">
        <v>0.0014</v>
      </c>
      <c r="M109" s="302">
        <v>0.0015</v>
      </c>
      <c r="N109" s="303">
        <v>0.0095</v>
      </c>
      <c r="O109" s="302">
        <v>0.0064</v>
      </c>
      <c r="P109" s="302">
        <v>0.0134</v>
      </c>
      <c r="Q109" s="302">
        <v>0.0015</v>
      </c>
      <c r="R109" s="302">
        <v>0.0004</v>
      </c>
      <c r="S109" s="302">
        <v>0.0083</v>
      </c>
      <c r="T109" s="371">
        <v>0.0081</v>
      </c>
    </row>
    <row r="110" spans="1:20" ht="13.5" thickBot="1">
      <c r="A110" s="341"/>
      <c r="B110" s="287"/>
      <c r="C110" s="375"/>
      <c r="D110" s="324"/>
      <c r="E110" s="324"/>
      <c r="F110" s="324"/>
      <c r="G110" s="324"/>
      <c r="H110" s="324"/>
      <c r="I110" s="324"/>
      <c r="J110" s="324"/>
      <c r="K110" s="376"/>
      <c r="L110" s="375"/>
      <c r="M110" s="324"/>
      <c r="N110" s="324"/>
      <c r="O110" s="324"/>
      <c r="P110" s="324"/>
      <c r="Q110" s="324"/>
      <c r="R110" s="324"/>
      <c r="S110" s="324"/>
      <c r="T110" s="377"/>
    </row>
    <row r="111" spans="1:20" ht="12.75">
      <c r="A111" s="335" t="s">
        <v>39</v>
      </c>
      <c r="B111" s="290"/>
      <c r="C111" s="368"/>
      <c r="D111" s="328"/>
      <c r="E111" s="328"/>
      <c r="F111" s="328"/>
      <c r="G111" s="328"/>
      <c r="H111" s="328"/>
      <c r="I111" s="328"/>
      <c r="J111" s="328"/>
      <c r="K111" s="369"/>
      <c r="L111" s="368"/>
      <c r="M111" s="328"/>
      <c r="N111" s="328"/>
      <c r="O111" s="328"/>
      <c r="P111" s="328"/>
      <c r="Q111" s="328"/>
      <c r="R111" s="328"/>
      <c r="S111" s="328"/>
      <c r="T111" s="370"/>
    </row>
    <row r="112" spans="1:20" ht="12.75">
      <c r="A112" s="338" t="s">
        <v>40</v>
      </c>
      <c r="B112" s="271"/>
      <c r="C112" s="313"/>
      <c r="D112" s="302"/>
      <c r="E112" s="302"/>
      <c r="F112" s="302"/>
      <c r="G112" s="302"/>
      <c r="H112" s="302"/>
      <c r="I112" s="302"/>
      <c r="J112" s="302"/>
      <c r="K112" s="343"/>
      <c r="L112" s="313"/>
      <c r="M112" s="302"/>
      <c r="N112" s="302"/>
      <c r="O112" s="302"/>
      <c r="P112" s="302"/>
      <c r="Q112" s="302"/>
      <c r="R112" s="302"/>
      <c r="S112" s="302"/>
      <c r="T112" s="371"/>
    </row>
    <row r="113" spans="1:20" ht="12.75">
      <c r="A113" s="340" t="s">
        <v>7</v>
      </c>
      <c r="B113" s="271"/>
      <c r="C113" s="313"/>
      <c r="D113" s="302"/>
      <c r="E113" s="302"/>
      <c r="F113" s="302"/>
      <c r="G113" s="302"/>
      <c r="H113" s="302"/>
      <c r="I113" s="302"/>
      <c r="J113" s="302"/>
      <c r="K113" s="343"/>
      <c r="L113" s="313"/>
      <c r="M113" s="302"/>
      <c r="N113" s="302"/>
      <c r="O113" s="302"/>
      <c r="P113" s="302"/>
      <c r="Q113" s="302"/>
      <c r="R113" s="302"/>
      <c r="S113" s="302"/>
      <c r="T113" s="371"/>
    </row>
    <row r="114" spans="1:20" ht="12.75">
      <c r="A114" s="340" t="s">
        <v>7</v>
      </c>
      <c r="B114" s="271">
        <v>199.78</v>
      </c>
      <c r="C114" s="313">
        <v>0.2408</v>
      </c>
      <c r="D114" s="302" t="s">
        <v>0</v>
      </c>
      <c r="E114" s="302">
        <v>2.735</v>
      </c>
      <c r="F114" s="302" t="s">
        <v>0</v>
      </c>
      <c r="G114" s="302">
        <v>0.3144</v>
      </c>
      <c r="H114" s="302" t="s">
        <v>0</v>
      </c>
      <c r="I114" s="302">
        <v>2.317</v>
      </c>
      <c r="J114" s="302">
        <v>0.4159</v>
      </c>
      <c r="K114" s="343" t="s">
        <v>0</v>
      </c>
      <c r="L114" s="313">
        <v>0.0058</v>
      </c>
      <c r="M114" s="302">
        <v>0.0056</v>
      </c>
      <c r="N114" s="302">
        <v>0.0141</v>
      </c>
      <c r="O114" s="302">
        <v>0.007600000000000001</v>
      </c>
      <c r="P114" s="302">
        <v>0.0216</v>
      </c>
      <c r="Q114" s="302">
        <v>0.0082</v>
      </c>
      <c r="R114" s="302">
        <v>0.018000000000000002</v>
      </c>
      <c r="S114" s="302">
        <v>0.0174</v>
      </c>
      <c r="T114" s="371">
        <v>0.0115</v>
      </c>
    </row>
    <row r="115" spans="1:20" ht="12.75">
      <c r="A115" s="340" t="s">
        <v>7</v>
      </c>
      <c r="B115" s="271">
        <v>199.78</v>
      </c>
      <c r="C115" s="313">
        <v>0.1825</v>
      </c>
      <c r="D115" s="302" t="s">
        <v>0</v>
      </c>
      <c r="E115" s="302">
        <v>2.823</v>
      </c>
      <c r="F115" s="302" t="s">
        <v>0</v>
      </c>
      <c r="G115" s="302">
        <v>0.2846</v>
      </c>
      <c r="H115" s="302" t="s">
        <v>0</v>
      </c>
      <c r="I115" s="302">
        <v>2.116</v>
      </c>
      <c r="J115" s="302">
        <v>0.4592</v>
      </c>
      <c r="K115" s="343" t="s">
        <v>0</v>
      </c>
      <c r="L115" s="313">
        <v>0.0038</v>
      </c>
      <c r="M115" s="302">
        <v>0.0054</v>
      </c>
      <c r="N115" s="302">
        <v>0.0194</v>
      </c>
      <c r="O115" s="302">
        <v>0.0104</v>
      </c>
      <c r="P115" s="302">
        <v>0.0177</v>
      </c>
      <c r="Q115" s="302">
        <v>0.0073</v>
      </c>
      <c r="R115" s="302">
        <v>0.0074</v>
      </c>
      <c r="S115" s="302">
        <v>0.0215</v>
      </c>
      <c r="T115" s="371">
        <v>0.0188</v>
      </c>
    </row>
    <row r="116" spans="1:20" ht="12.75">
      <c r="A116" s="340" t="s">
        <v>8</v>
      </c>
      <c r="B116" s="271">
        <v>203.77</v>
      </c>
      <c r="C116" s="313">
        <v>0.2351</v>
      </c>
      <c r="D116" s="302" t="s">
        <v>0</v>
      </c>
      <c r="E116" s="302">
        <v>3.108</v>
      </c>
      <c r="F116" s="302" t="s">
        <v>0</v>
      </c>
      <c r="G116" s="302">
        <v>0.3326</v>
      </c>
      <c r="H116" s="302" t="s">
        <v>0</v>
      </c>
      <c r="I116" s="302">
        <v>2.449</v>
      </c>
      <c r="J116" s="302">
        <v>0.4426</v>
      </c>
      <c r="K116" s="343" t="s">
        <v>0</v>
      </c>
      <c r="L116" s="313">
        <v>0.0041</v>
      </c>
      <c r="M116" s="302">
        <v>0.0066</v>
      </c>
      <c r="N116" s="302">
        <v>0.024</v>
      </c>
      <c r="O116" s="302">
        <v>0.013000000000000001</v>
      </c>
      <c r="P116" s="302">
        <v>0.020900000000000002</v>
      </c>
      <c r="Q116" s="302">
        <v>0.0075</v>
      </c>
      <c r="R116" s="302">
        <v>0.0063</v>
      </c>
      <c r="S116" s="302">
        <v>0.0192</v>
      </c>
      <c r="T116" s="371">
        <v>0.0098</v>
      </c>
    </row>
    <row r="117" spans="1:20" ht="12.75">
      <c r="A117" s="340" t="s">
        <v>8</v>
      </c>
      <c r="B117" s="271">
        <v>199.78</v>
      </c>
      <c r="C117" s="313">
        <v>0.2564</v>
      </c>
      <c r="D117" s="302" t="s">
        <v>0</v>
      </c>
      <c r="E117" s="302">
        <v>3.097</v>
      </c>
      <c r="F117" s="302" t="s">
        <v>0</v>
      </c>
      <c r="G117" s="302">
        <v>0.3682</v>
      </c>
      <c r="H117" s="302" t="s">
        <v>0</v>
      </c>
      <c r="I117" s="302">
        <v>2.562</v>
      </c>
      <c r="J117" s="302">
        <v>0.4956</v>
      </c>
      <c r="K117" s="343" t="s">
        <v>0</v>
      </c>
      <c r="L117" s="313">
        <v>0.005</v>
      </c>
      <c r="M117" s="302">
        <v>0.0072</v>
      </c>
      <c r="N117" s="302">
        <v>0.007</v>
      </c>
      <c r="O117" s="302">
        <v>0.012400000000000001</v>
      </c>
      <c r="P117" s="302">
        <v>0.0198</v>
      </c>
      <c r="Q117" s="302">
        <v>0.0084</v>
      </c>
      <c r="R117" s="302">
        <v>0.004399999999999999</v>
      </c>
      <c r="S117" s="302">
        <v>0.026</v>
      </c>
      <c r="T117" s="371">
        <v>0.0116</v>
      </c>
    </row>
    <row r="118" spans="1:20" ht="12.75">
      <c r="A118" s="340" t="s">
        <v>24</v>
      </c>
      <c r="B118" s="271">
        <v>201.775</v>
      </c>
      <c r="C118" s="313">
        <v>0.2383</v>
      </c>
      <c r="D118" s="302" t="s">
        <v>0</v>
      </c>
      <c r="E118" s="302">
        <v>2.96</v>
      </c>
      <c r="F118" s="302" t="s">
        <v>0</v>
      </c>
      <c r="G118" s="302">
        <v>0.3317</v>
      </c>
      <c r="H118" s="302" t="s">
        <v>0</v>
      </c>
      <c r="I118" s="302">
        <v>2.442</v>
      </c>
      <c r="J118" s="302">
        <v>0.4534</v>
      </c>
      <c r="K118" s="343" t="s">
        <v>0</v>
      </c>
      <c r="L118" s="313">
        <v>0.0053</v>
      </c>
      <c r="M118" s="302">
        <v>0.0053</v>
      </c>
      <c r="N118" s="302">
        <v>0.0153</v>
      </c>
      <c r="O118" s="302">
        <v>0.007</v>
      </c>
      <c r="P118" s="302">
        <v>0.024300000000000002</v>
      </c>
      <c r="Q118" s="302">
        <v>0.0081</v>
      </c>
      <c r="R118" s="302">
        <v>0.0147</v>
      </c>
      <c r="S118" s="302">
        <v>0.0257</v>
      </c>
      <c r="T118" s="371">
        <v>0.0126</v>
      </c>
    </row>
    <row r="119" spans="1:20" ht="12.75">
      <c r="A119" s="340" t="s">
        <v>24</v>
      </c>
      <c r="B119" s="271">
        <v>203.77</v>
      </c>
      <c r="C119" s="313">
        <v>0.2823</v>
      </c>
      <c r="D119" s="302">
        <v>0.0047</v>
      </c>
      <c r="E119" s="302">
        <v>3.205</v>
      </c>
      <c r="F119" s="302">
        <v>0.1387</v>
      </c>
      <c r="G119" s="302">
        <v>0.3501</v>
      </c>
      <c r="H119" s="302">
        <v>0.0107</v>
      </c>
      <c r="I119" s="302">
        <v>2.599</v>
      </c>
      <c r="J119" s="302">
        <v>0.4786</v>
      </c>
      <c r="K119" s="343" t="s">
        <v>0</v>
      </c>
      <c r="L119" s="313">
        <v>0.0046</v>
      </c>
      <c r="M119" s="302">
        <v>0.0052</v>
      </c>
      <c r="N119" s="302">
        <v>0.018400000000000003</v>
      </c>
      <c r="O119" s="302">
        <v>0.0603</v>
      </c>
      <c r="P119" s="302">
        <v>0.021500000000000002</v>
      </c>
      <c r="Q119" s="302">
        <v>0.0084</v>
      </c>
      <c r="R119" s="302">
        <v>0.0159</v>
      </c>
      <c r="S119" s="302">
        <v>0.0228</v>
      </c>
      <c r="T119" s="371">
        <v>0.0107</v>
      </c>
    </row>
    <row r="120" spans="1:20" ht="12.75">
      <c r="A120" s="340" t="s">
        <v>10</v>
      </c>
      <c r="B120" s="271">
        <v>199.78</v>
      </c>
      <c r="C120" s="313">
        <v>0.2922</v>
      </c>
      <c r="D120" s="302" t="s">
        <v>0</v>
      </c>
      <c r="E120" s="302">
        <v>3.089</v>
      </c>
      <c r="F120" s="302" t="s">
        <v>0</v>
      </c>
      <c r="G120" s="302">
        <v>0.3511</v>
      </c>
      <c r="H120" s="302" t="s">
        <v>0</v>
      </c>
      <c r="I120" s="302">
        <v>2.577</v>
      </c>
      <c r="J120" s="302">
        <v>0.4411</v>
      </c>
      <c r="K120" s="343" t="s">
        <v>0</v>
      </c>
      <c r="L120" s="313">
        <v>0.0042</v>
      </c>
      <c r="M120" s="302">
        <v>0.0056</v>
      </c>
      <c r="N120" s="302">
        <v>0.0102</v>
      </c>
      <c r="O120" s="302">
        <v>0.0091</v>
      </c>
      <c r="P120" s="302">
        <v>0.0207</v>
      </c>
      <c r="Q120" s="302">
        <v>0.0077</v>
      </c>
      <c r="R120" s="302">
        <v>0.0094</v>
      </c>
      <c r="S120" s="302">
        <v>0.0259</v>
      </c>
      <c r="T120" s="371">
        <v>0.013000000000000001</v>
      </c>
    </row>
    <row r="121" spans="1:20" ht="12.75">
      <c r="A121" s="340" t="s">
        <v>10</v>
      </c>
      <c r="B121" s="271">
        <v>199.78</v>
      </c>
      <c r="C121" s="313">
        <v>0.3126</v>
      </c>
      <c r="D121" s="302" t="s">
        <v>0</v>
      </c>
      <c r="E121" s="302">
        <v>3.365</v>
      </c>
      <c r="F121" s="302" t="s">
        <v>0</v>
      </c>
      <c r="G121" s="302">
        <v>0.3709</v>
      </c>
      <c r="H121" s="302" t="s">
        <v>0</v>
      </c>
      <c r="I121" s="302">
        <v>2.781</v>
      </c>
      <c r="J121" s="302">
        <v>0.4754</v>
      </c>
      <c r="K121" s="343" t="s">
        <v>0</v>
      </c>
      <c r="L121" s="313">
        <v>0.005</v>
      </c>
      <c r="M121" s="302">
        <v>0.0054</v>
      </c>
      <c r="N121" s="302">
        <v>0.0466</v>
      </c>
      <c r="O121" s="302">
        <v>0.0114</v>
      </c>
      <c r="P121" s="302">
        <v>0.02</v>
      </c>
      <c r="Q121" s="302">
        <v>0.0078</v>
      </c>
      <c r="R121" s="302">
        <v>0.0094</v>
      </c>
      <c r="S121" s="302">
        <v>0.0269</v>
      </c>
      <c r="T121" s="371">
        <v>0.0101</v>
      </c>
    </row>
    <row r="122" spans="1:20" ht="12.75">
      <c r="A122" s="340" t="s">
        <v>11</v>
      </c>
      <c r="B122" s="271">
        <v>199.78</v>
      </c>
      <c r="C122" s="313">
        <v>0.2709</v>
      </c>
      <c r="D122" s="302" t="s">
        <v>0</v>
      </c>
      <c r="E122" s="302">
        <v>3.039</v>
      </c>
      <c r="F122" s="302" t="s">
        <v>0</v>
      </c>
      <c r="G122" s="302">
        <v>0.3238</v>
      </c>
      <c r="H122" s="302" t="s">
        <v>0</v>
      </c>
      <c r="I122" s="302">
        <v>2.377</v>
      </c>
      <c r="J122" s="302">
        <v>0.4264</v>
      </c>
      <c r="K122" s="343" t="s">
        <v>0</v>
      </c>
      <c r="L122" s="313">
        <v>0.0068000000000000005</v>
      </c>
      <c r="M122" s="302">
        <v>0.0052</v>
      </c>
      <c r="N122" s="302">
        <v>0.0114</v>
      </c>
      <c r="O122" s="302">
        <v>0.0069</v>
      </c>
      <c r="P122" s="302">
        <v>0.0229</v>
      </c>
      <c r="Q122" s="302">
        <v>0.0089</v>
      </c>
      <c r="R122" s="302">
        <v>0.0092</v>
      </c>
      <c r="S122" s="302">
        <v>0.023399999999999997</v>
      </c>
      <c r="T122" s="371">
        <v>0.013000000000000001</v>
      </c>
    </row>
    <row r="123" spans="1:20" ht="12.75">
      <c r="A123" s="340" t="s">
        <v>11</v>
      </c>
      <c r="B123" s="271">
        <v>199.78</v>
      </c>
      <c r="C123" s="313">
        <v>0.2875</v>
      </c>
      <c r="D123" s="302">
        <v>0.0041</v>
      </c>
      <c r="E123" s="302">
        <v>3.172</v>
      </c>
      <c r="F123" s="302">
        <v>0.0208</v>
      </c>
      <c r="G123" s="302">
        <v>0.3257</v>
      </c>
      <c r="H123" s="302">
        <v>0.0098</v>
      </c>
      <c r="I123" s="302">
        <v>2.467</v>
      </c>
      <c r="J123" s="302">
        <v>0.4594</v>
      </c>
      <c r="K123" s="343" t="s">
        <v>0</v>
      </c>
      <c r="L123" s="313">
        <v>0.0058</v>
      </c>
      <c r="M123" s="302">
        <v>0.0054</v>
      </c>
      <c r="N123" s="302">
        <v>0.0292</v>
      </c>
      <c r="O123" s="302">
        <v>0.0228</v>
      </c>
      <c r="P123" s="302">
        <v>0.016900000000000002</v>
      </c>
      <c r="Q123" s="302">
        <v>0.0078</v>
      </c>
      <c r="R123" s="302">
        <v>0.0212</v>
      </c>
      <c r="S123" s="302">
        <v>0.025799999999999997</v>
      </c>
      <c r="T123" s="371">
        <v>0.0101</v>
      </c>
    </row>
    <row r="124" spans="1:20" ht="12.75">
      <c r="A124" s="340" t="s">
        <v>25</v>
      </c>
      <c r="B124" s="271">
        <v>199.78</v>
      </c>
      <c r="C124" s="313">
        <v>0.2839</v>
      </c>
      <c r="D124" s="302" t="s">
        <v>0</v>
      </c>
      <c r="E124" s="302">
        <v>3.136</v>
      </c>
      <c r="F124" s="302" t="s">
        <v>0</v>
      </c>
      <c r="G124" s="302">
        <v>0.3491</v>
      </c>
      <c r="H124" s="302" t="s">
        <v>0</v>
      </c>
      <c r="I124" s="302">
        <v>2.565</v>
      </c>
      <c r="J124" s="302">
        <v>0.4337</v>
      </c>
      <c r="K124" s="343" t="s">
        <v>0</v>
      </c>
      <c r="L124" s="313">
        <v>0.0071</v>
      </c>
      <c r="M124" s="302">
        <v>0.0047</v>
      </c>
      <c r="N124" s="302">
        <v>0.0273</v>
      </c>
      <c r="O124" s="302">
        <v>0.0082</v>
      </c>
      <c r="P124" s="302">
        <v>0.0166</v>
      </c>
      <c r="Q124" s="302">
        <v>0.0076</v>
      </c>
      <c r="R124" s="302">
        <v>0.014799999999999999</v>
      </c>
      <c r="S124" s="302">
        <v>0.017599999999999998</v>
      </c>
      <c r="T124" s="371">
        <v>0.011</v>
      </c>
    </row>
    <row r="125" spans="1:20" ht="12.75">
      <c r="A125" s="340" t="s">
        <v>25</v>
      </c>
      <c r="B125" s="271">
        <v>199.78</v>
      </c>
      <c r="C125" s="313">
        <v>0.2785</v>
      </c>
      <c r="D125" s="302" t="s">
        <v>0</v>
      </c>
      <c r="E125" s="302">
        <v>3.147</v>
      </c>
      <c r="F125" s="302" t="s">
        <v>0</v>
      </c>
      <c r="G125" s="302">
        <v>0.3182</v>
      </c>
      <c r="H125" s="302" t="s">
        <v>0</v>
      </c>
      <c r="I125" s="302">
        <v>2.406</v>
      </c>
      <c r="J125" s="302">
        <v>0.4347</v>
      </c>
      <c r="K125" s="343" t="s">
        <v>0</v>
      </c>
      <c r="L125" s="313">
        <v>0.0048000000000000004</v>
      </c>
      <c r="M125" s="302">
        <v>0.0058000000000000005</v>
      </c>
      <c r="N125" s="302">
        <v>0.0413</v>
      </c>
      <c r="O125" s="302">
        <v>0.009500000000000001</v>
      </c>
      <c r="P125" s="302">
        <v>0.021900000000000003</v>
      </c>
      <c r="Q125" s="302">
        <v>0.0085</v>
      </c>
      <c r="R125" s="302">
        <v>0.0047</v>
      </c>
      <c r="S125" s="302">
        <v>0.0215</v>
      </c>
      <c r="T125" s="371">
        <v>0.011099999999999999</v>
      </c>
    </row>
    <row r="126" spans="1:20" ht="12.75">
      <c r="A126" s="340" t="s">
        <v>13</v>
      </c>
      <c r="B126" s="271">
        <v>203.77</v>
      </c>
      <c r="C126" s="313">
        <v>0.2626</v>
      </c>
      <c r="D126" s="302" t="s">
        <v>0</v>
      </c>
      <c r="E126" s="302">
        <v>3.097</v>
      </c>
      <c r="F126" s="302" t="s">
        <v>0</v>
      </c>
      <c r="G126" s="302">
        <v>0.3611</v>
      </c>
      <c r="H126" s="302" t="s">
        <v>0</v>
      </c>
      <c r="I126" s="302">
        <v>2.619</v>
      </c>
      <c r="J126" s="302">
        <v>0.4691</v>
      </c>
      <c r="K126" s="343" t="s">
        <v>0</v>
      </c>
      <c r="L126" s="313">
        <v>0.006200000000000001</v>
      </c>
      <c r="M126" s="302">
        <v>0.005</v>
      </c>
      <c r="N126" s="302">
        <v>0.0146</v>
      </c>
      <c r="O126" s="302">
        <v>0.0103</v>
      </c>
      <c r="P126" s="302">
        <v>0.026500000000000003</v>
      </c>
      <c r="Q126" s="302">
        <v>0.0078</v>
      </c>
      <c r="R126" s="302">
        <v>0.011099999999999999</v>
      </c>
      <c r="S126" s="302">
        <v>0.0171</v>
      </c>
      <c r="T126" s="371">
        <v>0.0091</v>
      </c>
    </row>
    <row r="127" spans="1:20" ht="12.75">
      <c r="A127" s="340" t="s">
        <v>13</v>
      </c>
      <c r="B127" s="271">
        <v>203.77</v>
      </c>
      <c r="C127" s="313">
        <v>0.242</v>
      </c>
      <c r="D127" s="302" t="s">
        <v>0</v>
      </c>
      <c r="E127" s="302">
        <v>3.261</v>
      </c>
      <c r="F127" s="302" t="s">
        <v>0</v>
      </c>
      <c r="G127" s="302">
        <v>0.365</v>
      </c>
      <c r="H127" s="302" t="s">
        <v>0</v>
      </c>
      <c r="I127" s="302">
        <v>2.638</v>
      </c>
      <c r="J127" s="302">
        <v>0.4992</v>
      </c>
      <c r="K127" s="343" t="s">
        <v>0</v>
      </c>
      <c r="L127" s="313">
        <v>0.0048000000000000004</v>
      </c>
      <c r="M127" s="302">
        <v>0.0052</v>
      </c>
      <c r="N127" s="302">
        <v>0.0171</v>
      </c>
      <c r="O127" s="302">
        <v>0.006200000000000001</v>
      </c>
      <c r="P127" s="302">
        <v>0.0195</v>
      </c>
      <c r="Q127" s="302">
        <v>0.0084</v>
      </c>
      <c r="R127" s="302">
        <v>0.0083</v>
      </c>
      <c r="S127" s="302">
        <v>0.0259</v>
      </c>
      <c r="T127" s="371">
        <v>0.0119</v>
      </c>
    </row>
    <row r="128" spans="1:20" ht="12.75">
      <c r="A128" s="340" t="s">
        <v>14</v>
      </c>
      <c r="B128" s="271">
        <v>203.77</v>
      </c>
      <c r="C128" s="313">
        <v>0.2443</v>
      </c>
      <c r="D128" s="302" t="s">
        <v>0</v>
      </c>
      <c r="E128" s="302">
        <v>3.093</v>
      </c>
      <c r="F128" s="302" t="s">
        <v>0</v>
      </c>
      <c r="G128" s="302">
        <v>0.3413</v>
      </c>
      <c r="H128" s="302" t="s">
        <v>0</v>
      </c>
      <c r="I128" s="302">
        <v>2.548</v>
      </c>
      <c r="J128" s="302">
        <v>0.4603</v>
      </c>
      <c r="K128" s="343" t="s">
        <v>0</v>
      </c>
      <c r="L128" s="313">
        <v>0.0053</v>
      </c>
      <c r="M128" s="302">
        <v>0.0056</v>
      </c>
      <c r="N128" s="302">
        <v>0.013</v>
      </c>
      <c r="O128" s="302">
        <v>0.0048000000000000004</v>
      </c>
      <c r="P128" s="302">
        <v>0.0225</v>
      </c>
      <c r="Q128" s="302">
        <v>0.0084</v>
      </c>
      <c r="R128" s="302">
        <v>0.0036</v>
      </c>
      <c r="S128" s="302">
        <v>0.029199999999999997</v>
      </c>
      <c r="T128" s="371">
        <v>0.0217</v>
      </c>
    </row>
    <row r="129" spans="1:20" ht="12.75">
      <c r="A129" s="340" t="s">
        <v>14</v>
      </c>
      <c r="B129" s="271">
        <v>203.77</v>
      </c>
      <c r="C129" s="313">
        <v>0.2505</v>
      </c>
      <c r="D129" s="302">
        <v>0.0039</v>
      </c>
      <c r="E129" s="302">
        <v>3.147</v>
      </c>
      <c r="F129" s="302">
        <v>0.0514</v>
      </c>
      <c r="G129" s="302">
        <v>0.3332</v>
      </c>
      <c r="H129" s="302">
        <v>0.008</v>
      </c>
      <c r="I129" s="302">
        <v>2.442</v>
      </c>
      <c r="J129" s="302">
        <v>0.483</v>
      </c>
      <c r="K129" s="343" t="s">
        <v>0</v>
      </c>
      <c r="L129" s="313">
        <v>0.0055</v>
      </c>
      <c r="M129" s="302">
        <v>0.0063</v>
      </c>
      <c r="N129" s="302">
        <v>0.0204</v>
      </c>
      <c r="O129" s="302">
        <v>0.0197</v>
      </c>
      <c r="P129" s="302">
        <v>0.0234</v>
      </c>
      <c r="Q129" s="302">
        <v>0.0078</v>
      </c>
      <c r="R129" s="302">
        <v>0.0126</v>
      </c>
      <c r="S129" s="302">
        <v>0.0228</v>
      </c>
      <c r="T129" s="371">
        <v>0.0079</v>
      </c>
    </row>
    <row r="130" spans="1:20" ht="12.75">
      <c r="A130" s="340" t="s">
        <v>26</v>
      </c>
      <c r="B130" s="271">
        <v>203.77</v>
      </c>
      <c r="C130" s="313">
        <v>0.1964</v>
      </c>
      <c r="D130" s="302" t="s">
        <v>0</v>
      </c>
      <c r="E130" s="302">
        <v>2.522</v>
      </c>
      <c r="F130" s="302" t="s">
        <v>0</v>
      </c>
      <c r="G130" s="302">
        <v>0.2742</v>
      </c>
      <c r="H130" s="302" t="s">
        <v>0</v>
      </c>
      <c r="I130" s="302">
        <v>2.044</v>
      </c>
      <c r="J130" s="302">
        <v>0.3715</v>
      </c>
      <c r="K130" s="343" t="s">
        <v>0</v>
      </c>
      <c r="L130" s="313">
        <v>0.0046</v>
      </c>
      <c r="M130" s="302">
        <v>0.006200000000000001</v>
      </c>
      <c r="N130" s="302">
        <v>0.0233</v>
      </c>
      <c r="O130" s="302">
        <v>0.007600000000000001</v>
      </c>
      <c r="P130" s="302">
        <v>0.0189</v>
      </c>
      <c r="Q130" s="302">
        <v>0.0077</v>
      </c>
      <c r="R130" s="302">
        <v>0.0101</v>
      </c>
      <c r="S130" s="302">
        <v>0.031799999999999995</v>
      </c>
      <c r="T130" s="371">
        <v>0.013000000000000001</v>
      </c>
    </row>
    <row r="131" spans="1:20" ht="12.75">
      <c r="A131" s="340" t="s">
        <v>26</v>
      </c>
      <c r="B131" s="271">
        <v>203.77</v>
      </c>
      <c r="C131" s="313">
        <v>0.2313</v>
      </c>
      <c r="D131" s="302" t="s">
        <v>0</v>
      </c>
      <c r="E131" s="302">
        <v>3.021</v>
      </c>
      <c r="F131" s="302" t="s">
        <v>0</v>
      </c>
      <c r="G131" s="302">
        <v>0.3207</v>
      </c>
      <c r="H131" s="302" t="s">
        <v>0</v>
      </c>
      <c r="I131" s="302">
        <v>2.431</v>
      </c>
      <c r="J131" s="302">
        <v>0.4407</v>
      </c>
      <c r="K131" s="343" t="s">
        <v>0</v>
      </c>
      <c r="L131" s="313">
        <v>0.0073</v>
      </c>
      <c r="M131" s="302">
        <v>0.0056</v>
      </c>
      <c r="N131" s="302">
        <v>0.026600000000000002</v>
      </c>
      <c r="O131" s="302">
        <v>0.006500000000000001</v>
      </c>
      <c r="P131" s="302">
        <v>0.022</v>
      </c>
      <c r="Q131" s="302">
        <v>0.0077</v>
      </c>
      <c r="R131" s="302">
        <v>0.0153</v>
      </c>
      <c r="S131" s="302">
        <v>0.025099999999999997</v>
      </c>
      <c r="T131" s="371">
        <v>0.0108</v>
      </c>
    </row>
    <row r="132" spans="1:20" ht="12.75">
      <c r="A132" s="340" t="s">
        <v>4</v>
      </c>
      <c r="B132" s="271">
        <v>199.78</v>
      </c>
      <c r="C132" s="313">
        <v>0.246</v>
      </c>
      <c r="D132" s="302" t="s">
        <v>0</v>
      </c>
      <c r="E132" s="302">
        <v>3.062</v>
      </c>
      <c r="F132" s="302" t="s">
        <v>0</v>
      </c>
      <c r="G132" s="302">
        <v>0.3238</v>
      </c>
      <c r="H132" s="302" t="s">
        <v>0</v>
      </c>
      <c r="I132" s="302">
        <v>2.477</v>
      </c>
      <c r="J132" s="302">
        <v>0.4902</v>
      </c>
      <c r="K132" s="343" t="s">
        <v>0</v>
      </c>
      <c r="L132" s="313">
        <v>0.0045000000000000005</v>
      </c>
      <c r="M132" s="302">
        <v>0.0052</v>
      </c>
      <c r="N132" s="302">
        <v>0.0421</v>
      </c>
      <c r="O132" s="302">
        <v>0.010100000000000001</v>
      </c>
      <c r="P132" s="302">
        <v>0.0237</v>
      </c>
      <c r="Q132" s="302">
        <v>0.0079</v>
      </c>
      <c r="R132" s="302">
        <v>0.0082</v>
      </c>
      <c r="S132" s="302">
        <v>0.030199999999999998</v>
      </c>
      <c r="T132" s="371">
        <v>0.0073</v>
      </c>
    </row>
    <row r="133" spans="1:20" ht="12.75">
      <c r="A133" s="340" t="s">
        <v>4</v>
      </c>
      <c r="B133" s="271">
        <v>199.78</v>
      </c>
      <c r="C133" s="313">
        <v>0.1669</v>
      </c>
      <c r="D133" s="302" t="s">
        <v>0</v>
      </c>
      <c r="E133" s="302">
        <v>2.376</v>
      </c>
      <c r="F133" s="302" t="s">
        <v>0</v>
      </c>
      <c r="G133" s="302">
        <v>0.25</v>
      </c>
      <c r="H133" s="302" t="s">
        <v>0</v>
      </c>
      <c r="I133" s="302">
        <v>1.825</v>
      </c>
      <c r="J133" s="302">
        <v>0.3893</v>
      </c>
      <c r="K133" s="343" t="s">
        <v>0</v>
      </c>
      <c r="L133" s="313">
        <v>0.0055</v>
      </c>
      <c r="M133" s="302">
        <v>0.007</v>
      </c>
      <c r="N133" s="302">
        <v>0.0095</v>
      </c>
      <c r="O133" s="302">
        <v>0.0061</v>
      </c>
      <c r="P133" s="302">
        <v>0.0176</v>
      </c>
      <c r="Q133" s="302">
        <v>0.0081</v>
      </c>
      <c r="R133" s="302">
        <v>0.0129</v>
      </c>
      <c r="S133" s="302">
        <v>0.0236</v>
      </c>
      <c r="T133" s="371">
        <v>0.0068</v>
      </c>
    </row>
    <row r="134" spans="1:20" ht="12.75">
      <c r="A134" s="340" t="s">
        <v>16</v>
      </c>
      <c r="B134" s="271">
        <v>199.78</v>
      </c>
      <c r="C134" s="313">
        <v>0.2329</v>
      </c>
      <c r="D134" s="302" t="s">
        <v>0</v>
      </c>
      <c r="E134" s="302">
        <v>2.873</v>
      </c>
      <c r="F134" s="302" t="s">
        <v>0</v>
      </c>
      <c r="G134" s="302">
        <v>0.3292</v>
      </c>
      <c r="H134" s="302" t="s">
        <v>0</v>
      </c>
      <c r="I134" s="302">
        <v>2.46</v>
      </c>
      <c r="J134" s="302">
        <v>0.4398</v>
      </c>
      <c r="K134" s="343" t="s">
        <v>0</v>
      </c>
      <c r="L134" s="313">
        <v>0.006500000000000001</v>
      </c>
      <c r="M134" s="302">
        <v>0.0051</v>
      </c>
      <c r="N134" s="302">
        <v>0.0126</v>
      </c>
      <c r="O134" s="302">
        <v>0.0061</v>
      </c>
      <c r="P134" s="302">
        <v>0.0247</v>
      </c>
      <c r="Q134" s="302">
        <v>0.0083</v>
      </c>
      <c r="R134" s="302">
        <v>0.034800000000000005</v>
      </c>
      <c r="S134" s="302">
        <v>0.0209</v>
      </c>
      <c r="T134" s="371">
        <v>0.0070999999999999995</v>
      </c>
    </row>
    <row r="135" spans="1:20" ht="12.75">
      <c r="A135" s="340" t="s">
        <v>16</v>
      </c>
      <c r="B135" s="271">
        <v>199.78</v>
      </c>
      <c r="C135" s="313">
        <v>0.1708</v>
      </c>
      <c r="D135" s="302" t="s">
        <v>0</v>
      </c>
      <c r="E135" s="302">
        <v>2.291</v>
      </c>
      <c r="F135" s="302" t="s">
        <v>0</v>
      </c>
      <c r="G135" s="302">
        <v>0.2667</v>
      </c>
      <c r="H135" s="302" t="s">
        <v>0</v>
      </c>
      <c r="I135" s="302">
        <v>1.942</v>
      </c>
      <c r="J135" s="302">
        <v>0.3507</v>
      </c>
      <c r="K135" s="343" t="s">
        <v>0</v>
      </c>
      <c r="L135" s="313">
        <v>0.0053</v>
      </c>
      <c r="M135" s="302">
        <v>0.0056</v>
      </c>
      <c r="N135" s="302">
        <v>0.0137</v>
      </c>
      <c r="O135" s="302">
        <v>0.0057</v>
      </c>
      <c r="P135" s="302">
        <v>0.0247</v>
      </c>
      <c r="Q135" s="302">
        <v>0.0082</v>
      </c>
      <c r="R135" s="302">
        <v>0.0069</v>
      </c>
      <c r="S135" s="302">
        <v>0.0272</v>
      </c>
      <c r="T135" s="371">
        <v>0.0069</v>
      </c>
    </row>
    <row r="136" spans="1:20" ht="12.75">
      <c r="A136" s="340" t="s">
        <v>27</v>
      </c>
      <c r="B136" s="271">
        <v>199.78</v>
      </c>
      <c r="C136" s="313">
        <v>0.2254</v>
      </c>
      <c r="D136" s="302" t="s">
        <v>0</v>
      </c>
      <c r="E136" s="302">
        <v>3.224</v>
      </c>
      <c r="F136" s="302" t="s">
        <v>0</v>
      </c>
      <c r="G136" s="302">
        <v>0.3397</v>
      </c>
      <c r="H136" s="302" t="s">
        <v>0</v>
      </c>
      <c r="I136" s="302">
        <v>2.604</v>
      </c>
      <c r="J136" s="302">
        <v>0.4926</v>
      </c>
      <c r="K136" s="343" t="s">
        <v>0</v>
      </c>
      <c r="L136" s="313">
        <v>0.0060999999999999995</v>
      </c>
      <c r="M136" s="302">
        <v>0.0054</v>
      </c>
      <c r="N136" s="302">
        <v>0.021900000000000003</v>
      </c>
      <c r="O136" s="302">
        <v>0.0072</v>
      </c>
      <c r="P136" s="302">
        <v>0.0177</v>
      </c>
      <c r="Q136" s="302">
        <v>0.0087</v>
      </c>
      <c r="R136" s="302">
        <v>0.0177</v>
      </c>
      <c r="S136" s="302">
        <v>0.0208</v>
      </c>
      <c r="T136" s="371">
        <v>0.0142</v>
      </c>
    </row>
    <row r="137" spans="1:20" ht="12.75">
      <c r="A137" s="340" t="s">
        <v>27</v>
      </c>
      <c r="B137" s="271">
        <v>199.78</v>
      </c>
      <c r="C137" s="313">
        <v>0.2627</v>
      </c>
      <c r="D137" s="302">
        <v>0.0039</v>
      </c>
      <c r="E137" s="302">
        <v>3.181</v>
      </c>
      <c r="F137" s="302">
        <v>0.0791</v>
      </c>
      <c r="G137" s="302">
        <v>0.3637</v>
      </c>
      <c r="H137" s="302">
        <v>0.0132</v>
      </c>
      <c r="I137" s="302">
        <v>2.646</v>
      </c>
      <c r="J137" s="302">
        <v>0.512</v>
      </c>
      <c r="K137" s="343" t="s">
        <v>0</v>
      </c>
      <c r="L137" s="313">
        <v>0.0043</v>
      </c>
      <c r="M137" s="302">
        <v>0.0058000000000000005</v>
      </c>
      <c r="N137" s="302">
        <v>0.0093</v>
      </c>
      <c r="O137" s="302">
        <v>0.0103</v>
      </c>
      <c r="P137" s="302">
        <v>0.0273</v>
      </c>
      <c r="Q137" s="302">
        <v>0.0091</v>
      </c>
      <c r="R137" s="302">
        <v>0.0235</v>
      </c>
      <c r="S137" s="302">
        <v>0.0202</v>
      </c>
      <c r="T137" s="371">
        <v>0.0087</v>
      </c>
    </row>
    <row r="138" spans="1:20" ht="12.75">
      <c r="A138" s="340" t="s">
        <v>5</v>
      </c>
      <c r="B138" s="271">
        <v>199.78</v>
      </c>
      <c r="C138" s="313">
        <v>0.2115</v>
      </c>
      <c r="D138" s="302" t="s">
        <v>0</v>
      </c>
      <c r="E138" s="302">
        <v>3.165</v>
      </c>
      <c r="F138" s="302" t="s">
        <v>0</v>
      </c>
      <c r="G138" s="302">
        <v>0.3402</v>
      </c>
      <c r="H138" s="302" t="s">
        <v>0</v>
      </c>
      <c r="I138" s="302">
        <v>2.484</v>
      </c>
      <c r="J138" s="302">
        <v>0.501</v>
      </c>
      <c r="K138" s="343" t="s">
        <v>0</v>
      </c>
      <c r="L138" s="313">
        <v>0.0052</v>
      </c>
      <c r="M138" s="302">
        <v>0.0049</v>
      </c>
      <c r="N138" s="302">
        <v>0.035500000000000004</v>
      </c>
      <c r="O138" s="302">
        <v>0.0057</v>
      </c>
      <c r="P138" s="302">
        <v>0.015700000000000002</v>
      </c>
      <c r="Q138" s="302">
        <v>0.008</v>
      </c>
      <c r="R138" s="302">
        <v>0.0136</v>
      </c>
      <c r="S138" s="302">
        <v>0.0214</v>
      </c>
      <c r="T138" s="371">
        <v>0.017</v>
      </c>
    </row>
    <row r="139" spans="1:20" ht="12.75">
      <c r="A139" s="340" t="s">
        <v>5</v>
      </c>
      <c r="B139" s="271">
        <v>199.78</v>
      </c>
      <c r="C139" s="313">
        <v>0.2438</v>
      </c>
      <c r="D139" s="302" t="s">
        <v>0</v>
      </c>
      <c r="E139" s="302">
        <v>3.21</v>
      </c>
      <c r="F139" s="302" t="s">
        <v>0</v>
      </c>
      <c r="G139" s="302">
        <v>0.3401</v>
      </c>
      <c r="H139" s="302" t="s">
        <v>0</v>
      </c>
      <c r="I139" s="302">
        <v>2.55</v>
      </c>
      <c r="J139" s="302">
        <v>0.4763</v>
      </c>
      <c r="K139" s="343" t="s">
        <v>0</v>
      </c>
      <c r="L139" s="313">
        <v>0.0053</v>
      </c>
      <c r="M139" s="302">
        <v>0.0056</v>
      </c>
      <c r="N139" s="302">
        <v>0.0109</v>
      </c>
      <c r="O139" s="302">
        <v>0.0079</v>
      </c>
      <c r="P139" s="302">
        <v>0.0211</v>
      </c>
      <c r="Q139" s="302">
        <v>0.0083</v>
      </c>
      <c r="R139" s="302">
        <v>0.014</v>
      </c>
      <c r="S139" s="302">
        <v>0.0237</v>
      </c>
      <c r="T139" s="371">
        <v>0.0132</v>
      </c>
    </row>
    <row r="140" spans="1:20" ht="12.75">
      <c r="A140" s="340" t="s">
        <v>28</v>
      </c>
      <c r="B140" s="271">
        <v>199.78</v>
      </c>
      <c r="C140" s="313">
        <v>0.2245</v>
      </c>
      <c r="D140" s="302" t="s">
        <v>0</v>
      </c>
      <c r="E140" s="302">
        <v>3.169</v>
      </c>
      <c r="F140" s="302" t="s">
        <v>0</v>
      </c>
      <c r="G140" s="302">
        <v>0.3462</v>
      </c>
      <c r="H140" s="302" t="s">
        <v>0</v>
      </c>
      <c r="I140" s="302">
        <v>2.547</v>
      </c>
      <c r="J140" s="302">
        <v>0.4992</v>
      </c>
      <c r="K140" s="343" t="s">
        <v>0</v>
      </c>
      <c r="L140" s="313">
        <v>0.0060999999999999995</v>
      </c>
      <c r="M140" s="302">
        <v>0.006200000000000001</v>
      </c>
      <c r="N140" s="302">
        <v>0.029500000000000002</v>
      </c>
      <c r="O140" s="302">
        <v>0.0091</v>
      </c>
      <c r="P140" s="302">
        <v>0.0227</v>
      </c>
      <c r="Q140" s="302">
        <v>0.0086</v>
      </c>
      <c r="R140" s="302">
        <v>0.0221</v>
      </c>
      <c r="S140" s="302">
        <v>0.0191</v>
      </c>
      <c r="T140" s="371">
        <v>0.0123</v>
      </c>
    </row>
    <row r="141" spans="1:20" ht="12.75">
      <c r="A141" s="340" t="s">
        <v>28</v>
      </c>
      <c r="B141" s="271">
        <v>199.78</v>
      </c>
      <c r="C141" s="313">
        <v>0.2261</v>
      </c>
      <c r="D141" s="302">
        <v>0.0042</v>
      </c>
      <c r="E141" s="302">
        <v>3.103</v>
      </c>
      <c r="F141" s="302">
        <v>0.0606</v>
      </c>
      <c r="G141" s="302">
        <v>0.3254</v>
      </c>
      <c r="H141" s="302">
        <v>0.007</v>
      </c>
      <c r="I141" s="302">
        <v>2.415</v>
      </c>
      <c r="J141" s="302">
        <v>0.509</v>
      </c>
      <c r="K141" s="343" t="s">
        <v>0</v>
      </c>
      <c r="L141" s="313">
        <v>0.0045000000000000005</v>
      </c>
      <c r="M141" s="302">
        <v>0.0061</v>
      </c>
      <c r="N141" s="302">
        <v>0.0246</v>
      </c>
      <c r="O141" s="302">
        <v>0.0058000000000000005</v>
      </c>
      <c r="P141" s="302">
        <v>0.0222</v>
      </c>
      <c r="Q141" s="302">
        <v>0.0076</v>
      </c>
      <c r="R141" s="302">
        <v>0.010199999999999999</v>
      </c>
      <c r="S141" s="302">
        <v>0.0189</v>
      </c>
      <c r="T141" s="371">
        <v>0.011099999999999999</v>
      </c>
    </row>
    <row r="142" spans="1:20" ht="12.75">
      <c r="A142" s="337"/>
      <c r="B142" s="271"/>
      <c r="C142" s="313"/>
      <c r="D142" s="302"/>
      <c r="E142" s="302"/>
      <c r="F142" s="302"/>
      <c r="G142" s="302"/>
      <c r="H142" s="302"/>
      <c r="I142" s="302"/>
      <c r="J142" s="302"/>
      <c r="K142" s="343"/>
      <c r="L142" s="313"/>
      <c r="M142" s="302"/>
      <c r="N142" s="302"/>
      <c r="O142" s="302"/>
      <c r="P142" s="302"/>
      <c r="Q142" s="302"/>
      <c r="R142" s="302"/>
      <c r="S142" s="302"/>
      <c r="T142" s="371"/>
    </row>
    <row r="143" spans="1:20" ht="12.75">
      <c r="A143" s="337" t="s">
        <v>10</v>
      </c>
      <c r="B143" s="271"/>
      <c r="C143" s="313"/>
      <c r="D143" s="302"/>
      <c r="E143" s="302"/>
      <c r="F143" s="302"/>
      <c r="G143" s="302"/>
      <c r="H143" s="302"/>
      <c r="I143" s="302"/>
      <c r="J143" s="302"/>
      <c r="K143" s="343"/>
      <c r="L143" s="313"/>
      <c r="M143" s="302"/>
      <c r="N143" s="302"/>
      <c r="O143" s="302"/>
      <c r="P143" s="302"/>
      <c r="Q143" s="302"/>
      <c r="R143" s="302"/>
      <c r="S143" s="302"/>
      <c r="T143" s="371"/>
    </row>
    <row r="144" spans="1:20" ht="12.75">
      <c r="A144" s="340" t="s">
        <v>10</v>
      </c>
      <c r="B144" s="271">
        <v>199.78</v>
      </c>
      <c r="C144" s="313">
        <v>0.1682</v>
      </c>
      <c r="D144" s="302" t="s">
        <v>0</v>
      </c>
      <c r="E144" s="302">
        <v>2.66</v>
      </c>
      <c r="F144" s="302" t="s">
        <v>0</v>
      </c>
      <c r="G144" s="302">
        <v>0.72</v>
      </c>
      <c r="H144" s="302">
        <v>0.0573</v>
      </c>
      <c r="I144" s="302">
        <v>2.933</v>
      </c>
      <c r="J144" s="302">
        <v>0.1698</v>
      </c>
      <c r="K144" s="343" t="s">
        <v>0</v>
      </c>
      <c r="L144" s="313">
        <v>0.0054</v>
      </c>
      <c r="M144" s="302">
        <v>0.0072</v>
      </c>
      <c r="N144" s="302">
        <v>0.018500000000000003</v>
      </c>
      <c r="O144" s="302">
        <v>0.0078</v>
      </c>
      <c r="P144" s="302">
        <v>0.0295</v>
      </c>
      <c r="Q144" s="302">
        <v>0.0102</v>
      </c>
      <c r="R144" s="302">
        <v>0.0144</v>
      </c>
      <c r="S144" s="302">
        <v>0.0351</v>
      </c>
      <c r="T144" s="371">
        <v>0.008</v>
      </c>
    </row>
    <row r="145" spans="1:20" ht="12.75">
      <c r="A145" s="340" t="s">
        <v>10</v>
      </c>
      <c r="B145" s="271">
        <v>199.78</v>
      </c>
      <c r="C145" s="313">
        <v>0.171</v>
      </c>
      <c r="D145" s="302" t="s">
        <v>0</v>
      </c>
      <c r="E145" s="302">
        <v>2.64</v>
      </c>
      <c r="F145" s="302" t="s">
        <v>0</v>
      </c>
      <c r="G145" s="302">
        <v>0.708</v>
      </c>
      <c r="H145" s="302">
        <v>0.0507</v>
      </c>
      <c r="I145" s="302">
        <v>2.933</v>
      </c>
      <c r="J145" s="302">
        <v>0.1637</v>
      </c>
      <c r="K145" s="343" t="s">
        <v>0</v>
      </c>
      <c r="L145" s="313">
        <v>0.0055</v>
      </c>
      <c r="M145" s="302">
        <v>0.0061</v>
      </c>
      <c r="N145" s="302">
        <v>0.0175</v>
      </c>
      <c r="O145" s="302">
        <v>0.007</v>
      </c>
      <c r="P145" s="302">
        <v>0.019700000000000002</v>
      </c>
      <c r="Q145" s="302">
        <v>0.011</v>
      </c>
      <c r="R145" s="302">
        <v>0.0245</v>
      </c>
      <c r="S145" s="302">
        <v>0.0265</v>
      </c>
      <c r="T145" s="371">
        <v>0.0131</v>
      </c>
    </row>
    <row r="146" spans="1:20" ht="12.75">
      <c r="A146" s="340" t="s">
        <v>11</v>
      </c>
      <c r="B146" s="271">
        <v>199.78</v>
      </c>
      <c r="C146" s="313">
        <v>0.1984</v>
      </c>
      <c r="D146" s="302" t="s">
        <v>0</v>
      </c>
      <c r="E146" s="302">
        <v>2.777</v>
      </c>
      <c r="F146" s="302">
        <v>0.0128</v>
      </c>
      <c r="G146" s="302">
        <v>0.769</v>
      </c>
      <c r="H146" s="302">
        <v>0.0667</v>
      </c>
      <c r="I146" s="302">
        <v>3.208</v>
      </c>
      <c r="J146" s="302">
        <v>0.1748</v>
      </c>
      <c r="K146" s="343" t="s">
        <v>0</v>
      </c>
      <c r="L146" s="313">
        <v>0.007</v>
      </c>
      <c r="M146" s="302">
        <v>0.0072</v>
      </c>
      <c r="N146" s="302">
        <v>0.0267</v>
      </c>
      <c r="O146" s="302">
        <v>0.014100000000000001</v>
      </c>
      <c r="P146" s="302">
        <v>0.0167</v>
      </c>
      <c r="Q146" s="302">
        <v>0.0116</v>
      </c>
      <c r="R146" s="302">
        <v>0.0218</v>
      </c>
      <c r="S146" s="302">
        <v>0.029199999999999997</v>
      </c>
      <c r="T146" s="371">
        <v>0.012199999999999999</v>
      </c>
    </row>
    <row r="147" spans="1:20" ht="12.75">
      <c r="A147" s="340" t="s">
        <v>11</v>
      </c>
      <c r="B147" s="271">
        <v>199.78</v>
      </c>
      <c r="C147" s="313">
        <v>0.1856</v>
      </c>
      <c r="D147" s="302">
        <v>0.0103</v>
      </c>
      <c r="E147" s="302">
        <v>2.867</v>
      </c>
      <c r="F147" s="302">
        <v>0.0375</v>
      </c>
      <c r="G147" s="302">
        <v>0.702</v>
      </c>
      <c r="H147" s="302">
        <v>0.0657</v>
      </c>
      <c r="I147" s="302">
        <v>2.956</v>
      </c>
      <c r="J147" s="302">
        <v>0.1845</v>
      </c>
      <c r="K147" s="343" t="s">
        <v>0</v>
      </c>
      <c r="L147" s="313">
        <v>0.0043</v>
      </c>
      <c r="M147" s="302">
        <v>0.0053</v>
      </c>
      <c r="N147" s="302">
        <v>0.024300000000000002</v>
      </c>
      <c r="O147" s="302">
        <v>0.0061</v>
      </c>
      <c r="P147" s="302">
        <v>0.0218</v>
      </c>
      <c r="Q147" s="302">
        <v>0.0077</v>
      </c>
      <c r="R147" s="302">
        <v>0.030100000000000002</v>
      </c>
      <c r="S147" s="302">
        <v>0.0202</v>
      </c>
      <c r="T147" s="371">
        <v>0.0094</v>
      </c>
    </row>
    <row r="148" spans="1:20" ht="12.75">
      <c r="A148" s="340" t="s">
        <v>25</v>
      </c>
      <c r="B148" s="271">
        <v>199.78</v>
      </c>
      <c r="C148" s="313">
        <v>0.1816</v>
      </c>
      <c r="D148" s="302" t="s">
        <v>0</v>
      </c>
      <c r="E148" s="302">
        <v>2.747</v>
      </c>
      <c r="F148" s="302" t="s">
        <v>0</v>
      </c>
      <c r="G148" s="302">
        <v>0.744</v>
      </c>
      <c r="H148" s="302">
        <v>0.0535</v>
      </c>
      <c r="I148" s="302">
        <v>3.088</v>
      </c>
      <c r="J148" s="302">
        <v>0.1472</v>
      </c>
      <c r="K148" s="343" t="s">
        <v>0</v>
      </c>
      <c r="L148" s="313">
        <v>0.0057</v>
      </c>
      <c r="M148" s="302">
        <v>0.0054</v>
      </c>
      <c r="N148" s="302">
        <v>0.006</v>
      </c>
      <c r="O148" s="302">
        <v>0.0064</v>
      </c>
      <c r="P148" s="302">
        <v>0.0222</v>
      </c>
      <c r="Q148" s="302">
        <v>0.0091</v>
      </c>
      <c r="R148" s="302">
        <v>0.0177</v>
      </c>
      <c r="S148" s="302">
        <v>0.0192</v>
      </c>
      <c r="T148" s="371">
        <v>0.0132</v>
      </c>
    </row>
    <row r="149" spans="1:20" ht="12.75">
      <c r="A149" s="340" t="s">
        <v>25</v>
      </c>
      <c r="B149" s="271">
        <v>199.78</v>
      </c>
      <c r="C149" s="313">
        <v>0.1937</v>
      </c>
      <c r="D149" s="302" t="s">
        <v>0</v>
      </c>
      <c r="E149" s="302">
        <v>2.602</v>
      </c>
      <c r="F149" s="302">
        <v>0.0287</v>
      </c>
      <c r="G149" s="302">
        <v>0.744</v>
      </c>
      <c r="H149" s="302">
        <v>0.0461</v>
      </c>
      <c r="I149" s="302">
        <v>2.967</v>
      </c>
      <c r="J149" s="302">
        <v>0.1522</v>
      </c>
      <c r="K149" s="343" t="s">
        <v>0</v>
      </c>
      <c r="L149" s="313">
        <v>0.0044</v>
      </c>
      <c r="M149" s="302">
        <v>0.005</v>
      </c>
      <c r="N149" s="302">
        <v>0.019000000000000003</v>
      </c>
      <c r="O149" s="302">
        <v>0.0077</v>
      </c>
      <c r="P149" s="302">
        <v>0.0195</v>
      </c>
      <c r="Q149" s="302">
        <v>0.0087</v>
      </c>
      <c r="R149" s="302">
        <v>0.005900000000000001</v>
      </c>
      <c r="S149" s="302">
        <v>0.0275</v>
      </c>
      <c r="T149" s="371">
        <v>0.0073</v>
      </c>
    </row>
    <row r="150" spans="1:20" ht="12.75">
      <c r="A150" s="340" t="s">
        <v>13</v>
      </c>
      <c r="B150" s="271">
        <v>203.77</v>
      </c>
      <c r="C150" s="313">
        <v>0.186</v>
      </c>
      <c r="D150" s="302">
        <v>0.0047</v>
      </c>
      <c r="E150" s="302">
        <v>2.819</v>
      </c>
      <c r="F150" s="302" t="s">
        <v>0</v>
      </c>
      <c r="G150" s="302">
        <v>0.696</v>
      </c>
      <c r="H150" s="302">
        <v>0.0599</v>
      </c>
      <c r="I150" s="302">
        <v>2.949</v>
      </c>
      <c r="J150" s="302">
        <v>0.1783</v>
      </c>
      <c r="K150" s="343" t="s">
        <v>0</v>
      </c>
      <c r="L150" s="313">
        <v>0.0039000000000000003</v>
      </c>
      <c r="M150" s="302">
        <v>0.0077</v>
      </c>
      <c r="N150" s="302">
        <v>0.0284</v>
      </c>
      <c r="O150" s="302">
        <v>0.0094</v>
      </c>
      <c r="P150" s="302">
        <v>0.020300000000000002</v>
      </c>
      <c r="Q150" s="302">
        <v>0.0102</v>
      </c>
      <c r="R150" s="302">
        <v>0.0227</v>
      </c>
      <c r="S150" s="302">
        <v>0.034699999999999995</v>
      </c>
      <c r="T150" s="371">
        <v>0.0164</v>
      </c>
    </row>
    <row r="151" spans="1:20" ht="12.75">
      <c r="A151" s="340" t="s">
        <v>13</v>
      </c>
      <c r="B151" s="271">
        <v>203.77</v>
      </c>
      <c r="C151" s="313">
        <v>0.1689</v>
      </c>
      <c r="D151" s="302" t="s">
        <v>0</v>
      </c>
      <c r="E151" s="302">
        <v>2.603</v>
      </c>
      <c r="F151" s="302" t="s">
        <v>0</v>
      </c>
      <c r="G151" s="302">
        <v>0.675</v>
      </c>
      <c r="H151" s="302">
        <v>0.046</v>
      </c>
      <c r="I151" s="302">
        <v>2.936</v>
      </c>
      <c r="J151" s="302">
        <v>0.1371</v>
      </c>
      <c r="K151" s="343" t="s">
        <v>0</v>
      </c>
      <c r="L151" s="313">
        <v>0.0053</v>
      </c>
      <c r="M151" s="302">
        <v>0.005</v>
      </c>
      <c r="N151" s="302">
        <v>0.0044</v>
      </c>
      <c r="O151" s="302">
        <v>0.0077</v>
      </c>
      <c r="P151" s="302">
        <v>0.0293</v>
      </c>
      <c r="Q151" s="302">
        <v>0.0083</v>
      </c>
      <c r="R151" s="302">
        <v>0.022600000000000002</v>
      </c>
      <c r="S151" s="302">
        <v>0.0255</v>
      </c>
      <c r="T151" s="371">
        <v>0.009899999999999999</v>
      </c>
    </row>
    <row r="152" spans="1:20" ht="12.75">
      <c r="A152" s="340" t="s">
        <v>14</v>
      </c>
      <c r="B152" s="271">
        <v>203.77</v>
      </c>
      <c r="C152" s="313">
        <v>0.1457</v>
      </c>
      <c r="D152" s="302" t="s">
        <v>0</v>
      </c>
      <c r="E152" s="302">
        <v>2.416</v>
      </c>
      <c r="F152" s="302" t="s">
        <v>0</v>
      </c>
      <c r="G152" s="302">
        <v>0.611</v>
      </c>
      <c r="H152" s="302">
        <v>0.0409</v>
      </c>
      <c r="I152" s="302">
        <v>2.645</v>
      </c>
      <c r="J152" s="302">
        <v>0.1245</v>
      </c>
      <c r="K152" s="343" t="s">
        <v>0</v>
      </c>
      <c r="L152" s="313">
        <v>0.0055</v>
      </c>
      <c r="M152" s="302">
        <v>0.0057</v>
      </c>
      <c r="N152" s="302">
        <v>0.018500000000000003</v>
      </c>
      <c r="O152" s="302">
        <v>0.0053</v>
      </c>
      <c r="P152" s="302">
        <v>0.032100000000000004</v>
      </c>
      <c r="Q152" s="302">
        <v>0.0076</v>
      </c>
      <c r="R152" s="302">
        <v>0.0297</v>
      </c>
      <c r="S152" s="302">
        <v>0.0215</v>
      </c>
      <c r="T152" s="371">
        <v>0.011699999999999999</v>
      </c>
    </row>
    <row r="153" spans="1:20" ht="12.75">
      <c r="A153" s="340" t="s">
        <v>14</v>
      </c>
      <c r="B153" s="271">
        <v>203.77</v>
      </c>
      <c r="C153" s="313">
        <v>0.1704</v>
      </c>
      <c r="D153" s="302" t="s">
        <v>0</v>
      </c>
      <c r="E153" s="302">
        <v>2.616</v>
      </c>
      <c r="F153" s="302" t="s">
        <v>0</v>
      </c>
      <c r="G153" s="302">
        <v>0.702</v>
      </c>
      <c r="H153" s="302">
        <v>0.0466</v>
      </c>
      <c r="I153" s="302">
        <v>3.043</v>
      </c>
      <c r="J153" s="302">
        <v>0.1357</v>
      </c>
      <c r="K153" s="343" t="s">
        <v>0</v>
      </c>
      <c r="L153" s="313">
        <v>0.004</v>
      </c>
      <c r="M153" s="302">
        <v>0.0051</v>
      </c>
      <c r="N153" s="302">
        <v>0.0292</v>
      </c>
      <c r="O153" s="302">
        <v>0.0072</v>
      </c>
      <c r="P153" s="302">
        <v>0.0189</v>
      </c>
      <c r="Q153" s="302">
        <v>0.0087</v>
      </c>
      <c r="R153" s="302">
        <v>0.0161</v>
      </c>
      <c r="S153" s="302">
        <v>0.020499999999999997</v>
      </c>
      <c r="T153" s="371">
        <v>0.0073</v>
      </c>
    </row>
    <row r="154" spans="1:20" ht="12.75">
      <c r="A154" s="340" t="s">
        <v>26</v>
      </c>
      <c r="B154" s="271">
        <v>203.77</v>
      </c>
      <c r="C154" s="313">
        <v>0.1826</v>
      </c>
      <c r="D154" s="302">
        <v>0.0116</v>
      </c>
      <c r="E154" s="302">
        <v>2.733</v>
      </c>
      <c r="F154" s="302">
        <v>0.0339</v>
      </c>
      <c r="G154" s="302">
        <v>0.679</v>
      </c>
      <c r="H154" s="302">
        <v>0.0602</v>
      </c>
      <c r="I154" s="302">
        <v>3.007</v>
      </c>
      <c r="J154" s="302">
        <v>0.167</v>
      </c>
      <c r="K154" s="343" t="s">
        <v>0</v>
      </c>
      <c r="L154" s="313">
        <v>0.0047</v>
      </c>
      <c r="M154" s="302">
        <v>0.0059</v>
      </c>
      <c r="N154" s="302">
        <v>0.028800000000000003</v>
      </c>
      <c r="O154" s="302">
        <v>0.015200000000000002</v>
      </c>
      <c r="P154" s="302">
        <v>0.0237</v>
      </c>
      <c r="Q154" s="302">
        <v>0.0084</v>
      </c>
      <c r="R154" s="302">
        <v>0.026000000000000002</v>
      </c>
      <c r="S154" s="302">
        <v>0.021599999999999998</v>
      </c>
      <c r="T154" s="371">
        <v>0.0089</v>
      </c>
    </row>
    <row r="155" spans="1:20" ht="12.75">
      <c r="A155" s="340" t="s">
        <v>26</v>
      </c>
      <c r="B155" s="271">
        <v>203.77</v>
      </c>
      <c r="C155" s="313">
        <v>0.1701</v>
      </c>
      <c r="D155" s="302">
        <v>0.0111</v>
      </c>
      <c r="E155" s="302">
        <v>2.384</v>
      </c>
      <c r="F155" s="302">
        <v>0.0326</v>
      </c>
      <c r="G155" s="302">
        <v>0.6</v>
      </c>
      <c r="H155" s="302">
        <v>0.0547</v>
      </c>
      <c r="I155" s="302">
        <v>2.648</v>
      </c>
      <c r="J155" s="302">
        <v>0.157</v>
      </c>
      <c r="K155" s="343" t="s">
        <v>0</v>
      </c>
      <c r="L155" s="313">
        <v>0.0055</v>
      </c>
      <c r="M155" s="302">
        <v>0.0056</v>
      </c>
      <c r="N155" s="302">
        <v>0.0361</v>
      </c>
      <c r="O155" s="302">
        <v>0.0071</v>
      </c>
      <c r="P155" s="302">
        <v>0.021400000000000002</v>
      </c>
      <c r="Q155" s="302">
        <v>0.0087</v>
      </c>
      <c r="R155" s="302">
        <v>0.0136</v>
      </c>
      <c r="S155" s="302">
        <v>0.0259</v>
      </c>
      <c r="T155" s="371">
        <v>0.0112</v>
      </c>
    </row>
    <row r="156" spans="1:20" ht="12.75">
      <c r="A156" s="340" t="s">
        <v>4</v>
      </c>
      <c r="B156" s="271">
        <v>199.78</v>
      </c>
      <c r="C156" s="313">
        <v>0.1639</v>
      </c>
      <c r="D156" s="302">
        <v>0.0129</v>
      </c>
      <c r="E156" s="302">
        <v>2.281</v>
      </c>
      <c r="F156" s="302">
        <v>0.0388</v>
      </c>
      <c r="G156" s="302">
        <v>0.62</v>
      </c>
      <c r="H156" s="302">
        <v>0.0437</v>
      </c>
      <c r="I156" s="302">
        <v>2.625</v>
      </c>
      <c r="J156" s="302">
        <v>0.1407</v>
      </c>
      <c r="K156" s="343" t="s">
        <v>0</v>
      </c>
      <c r="L156" s="313">
        <v>0.0038</v>
      </c>
      <c r="M156" s="302">
        <v>0.0063</v>
      </c>
      <c r="N156" s="302">
        <v>0.024700000000000003</v>
      </c>
      <c r="O156" s="302">
        <v>0.0077</v>
      </c>
      <c r="P156" s="302">
        <v>0.0176</v>
      </c>
      <c r="Q156" s="302">
        <v>0.0091</v>
      </c>
      <c r="R156" s="302">
        <v>0.0094</v>
      </c>
      <c r="S156" s="302">
        <v>0.0171</v>
      </c>
      <c r="T156" s="371">
        <v>0.016</v>
      </c>
    </row>
    <row r="157" spans="1:20" ht="12.75">
      <c r="A157" s="340" t="s">
        <v>4</v>
      </c>
      <c r="B157" s="271">
        <v>199.78</v>
      </c>
      <c r="C157" s="313">
        <v>0.1704</v>
      </c>
      <c r="D157" s="302">
        <v>0.0155</v>
      </c>
      <c r="E157" s="302">
        <v>2.327</v>
      </c>
      <c r="F157" s="302">
        <v>0.0506</v>
      </c>
      <c r="G157" s="302">
        <v>0.735</v>
      </c>
      <c r="H157" s="302">
        <v>0.0608</v>
      </c>
      <c r="I157" s="302">
        <v>3.09</v>
      </c>
      <c r="J157" s="302">
        <v>0.1489</v>
      </c>
      <c r="K157" s="343" t="s">
        <v>0</v>
      </c>
      <c r="L157" s="313">
        <v>0.0045000000000000005</v>
      </c>
      <c r="M157" s="302">
        <v>0.0055000000000000005</v>
      </c>
      <c r="N157" s="302">
        <v>0.0376</v>
      </c>
      <c r="O157" s="302">
        <v>0.0074</v>
      </c>
      <c r="P157" s="302">
        <v>0.024300000000000002</v>
      </c>
      <c r="Q157" s="302">
        <v>0.0078</v>
      </c>
      <c r="R157" s="302">
        <v>0.021400000000000002</v>
      </c>
      <c r="S157" s="302">
        <v>0.0211</v>
      </c>
      <c r="T157" s="371">
        <v>0.0102</v>
      </c>
    </row>
    <row r="158" spans="1:20" ht="12.75">
      <c r="A158" s="340" t="s">
        <v>16</v>
      </c>
      <c r="B158" s="271">
        <v>199.78</v>
      </c>
      <c r="C158" s="364">
        <v>0.1744904761904762</v>
      </c>
      <c r="D158" s="365">
        <v>0.011981818181818182</v>
      </c>
      <c r="E158" s="365">
        <v>2.558761904761905</v>
      </c>
      <c r="F158" s="365">
        <v>0.039799999999999995</v>
      </c>
      <c r="G158" s="365">
        <v>0.694190476190476</v>
      </c>
      <c r="H158" s="365">
        <v>0.05267142857142858</v>
      </c>
      <c r="I158" s="365">
        <v>2.9302857142857146</v>
      </c>
      <c r="J158" s="365">
        <v>0.15121428571428572</v>
      </c>
      <c r="K158" s="366" t="s">
        <v>0</v>
      </c>
      <c r="L158" s="364">
        <v>0.014993877551020409</v>
      </c>
      <c r="M158" s="365">
        <v>0.009487367178276269</v>
      </c>
      <c r="N158" s="365">
        <v>0.16439705215419503</v>
      </c>
      <c r="O158" s="365">
        <v>0.019683549783549786</v>
      </c>
      <c r="P158" s="365">
        <v>0.05398707482993197</v>
      </c>
      <c r="Q158" s="365">
        <v>0.016132653061224488</v>
      </c>
      <c r="R158" s="365">
        <v>0.1267585034013604</v>
      </c>
      <c r="S158" s="365">
        <v>0.04077074829931973</v>
      </c>
      <c r="T158" s="384">
        <v>0.010714285714285713</v>
      </c>
    </row>
    <row r="159" spans="1:20" ht="12.75">
      <c r="A159" s="340" t="s">
        <v>16</v>
      </c>
      <c r="B159" s="271">
        <v>199.78</v>
      </c>
      <c r="C159" s="313">
        <v>0.1693</v>
      </c>
      <c r="D159" s="302">
        <v>0.0212</v>
      </c>
      <c r="E159" s="302">
        <v>2.344</v>
      </c>
      <c r="F159" s="302">
        <v>0.0494</v>
      </c>
      <c r="G159" s="302">
        <v>0.673</v>
      </c>
      <c r="H159" s="302">
        <v>0.0578</v>
      </c>
      <c r="I159" s="302">
        <v>2.767</v>
      </c>
      <c r="J159" s="302">
        <v>0.1684</v>
      </c>
      <c r="K159" s="343" t="s">
        <v>0</v>
      </c>
      <c r="L159" s="313">
        <v>0.0042</v>
      </c>
      <c r="M159" s="302">
        <v>0.007</v>
      </c>
      <c r="N159" s="302">
        <v>0.0195</v>
      </c>
      <c r="O159" s="302">
        <v>0.0092</v>
      </c>
      <c r="P159" s="302">
        <v>0.018500000000000003</v>
      </c>
      <c r="Q159" s="302">
        <v>0.0089</v>
      </c>
      <c r="R159" s="302">
        <v>0.023700000000000002</v>
      </c>
      <c r="S159" s="302">
        <v>0.020399999999999998</v>
      </c>
      <c r="T159" s="371">
        <v>0.0123</v>
      </c>
    </row>
    <row r="160" spans="1:20" ht="12.75">
      <c r="A160" s="340" t="s">
        <v>27</v>
      </c>
      <c r="B160" s="271">
        <v>199.78</v>
      </c>
      <c r="C160" s="313">
        <v>0.1801</v>
      </c>
      <c r="D160" s="302">
        <v>0.0138</v>
      </c>
      <c r="E160" s="302">
        <v>2.445</v>
      </c>
      <c r="F160" s="302">
        <v>0.0566</v>
      </c>
      <c r="G160" s="302">
        <v>0.681</v>
      </c>
      <c r="H160" s="302">
        <v>0.056</v>
      </c>
      <c r="I160" s="302">
        <v>2.909</v>
      </c>
      <c r="J160" s="302">
        <v>0.1567</v>
      </c>
      <c r="K160" s="343" t="s">
        <v>0</v>
      </c>
      <c r="L160" s="313">
        <v>0.0044</v>
      </c>
      <c r="M160" s="302">
        <v>0.0053</v>
      </c>
      <c r="N160" s="302">
        <v>0.0056</v>
      </c>
      <c r="O160" s="302">
        <v>0.0068000000000000005</v>
      </c>
      <c r="P160" s="302">
        <v>0.0239</v>
      </c>
      <c r="Q160" s="302">
        <v>0.0085</v>
      </c>
      <c r="R160" s="302">
        <v>0.014499999999999999</v>
      </c>
      <c r="S160" s="302">
        <v>0.025799999999999997</v>
      </c>
      <c r="T160" s="371">
        <v>0.0133</v>
      </c>
    </row>
    <row r="161" spans="1:20" ht="12.75">
      <c r="A161" s="340" t="s">
        <v>27</v>
      </c>
      <c r="B161" s="271">
        <v>199.78</v>
      </c>
      <c r="C161" s="313">
        <v>0.1787</v>
      </c>
      <c r="D161" s="302">
        <v>0.0137</v>
      </c>
      <c r="E161" s="302">
        <v>2.381</v>
      </c>
      <c r="F161" s="302">
        <v>0.0672</v>
      </c>
      <c r="G161" s="302">
        <v>0.694</v>
      </c>
      <c r="H161" s="302">
        <v>0.058</v>
      </c>
      <c r="I161" s="302">
        <v>2.86</v>
      </c>
      <c r="J161" s="302">
        <v>0.1474</v>
      </c>
      <c r="K161" s="343" t="s">
        <v>0</v>
      </c>
      <c r="L161" s="313">
        <v>0.0052</v>
      </c>
      <c r="M161" s="302">
        <v>0.0055000000000000005</v>
      </c>
      <c r="N161" s="302">
        <v>0.0074</v>
      </c>
      <c r="O161" s="302">
        <v>0.0081</v>
      </c>
      <c r="P161" s="302">
        <v>0.0207</v>
      </c>
      <c r="Q161" s="302">
        <v>0.0089</v>
      </c>
      <c r="R161" s="302">
        <v>0.013099999999999999</v>
      </c>
      <c r="S161" s="302">
        <v>0.0252</v>
      </c>
      <c r="T161" s="371">
        <v>0.0106</v>
      </c>
    </row>
    <row r="162" spans="1:20" ht="12.75">
      <c r="A162" s="340" t="s">
        <v>5</v>
      </c>
      <c r="B162" s="271">
        <v>199.78</v>
      </c>
      <c r="C162" s="313">
        <v>0.1888</v>
      </c>
      <c r="D162" s="302">
        <v>0.0146</v>
      </c>
      <c r="E162" s="302">
        <v>2.592</v>
      </c>
      <c r="F162" s="302">
        <v>0.0297</v>
      </c>
      <c r="G162" s="302">
        <v>0.685</v>
      </c>
      <c r="H162" s="302">
        <v>0.0539</v>
      </c>
      <c r="I162" s="302">
        <v>2.997</v>
      </c>
      <c r="J162" s="302">
        <v>0.16</v>
      </c>
      <c r="K162" s="343" t="s">
        <v>0</v>
      </c>
      <c r="L162" s="313">
        <v>0.0055</v>
      </c>
      <c r="M162" s="302">
        <v>0.0052</v>
      </c>
      <c r="N162" s="302">
        <v>0.0123</v>
      </c>
      <c r="O162" s="302">
        <v>0.0066</v>
      </c>
      <c r="P162" s="302">
        <v>0.0313</v>
      </c>
      <c r="Q162" s="302">
        <v>0.0114</v>
      </c>
      <c r="R162" s="302">
        <v>0.022000000000000002</v>
      </c>
      <c r="S162" s="302">
        <v>0.0247</v>
      </c>
      <c r="T162" s="371">
        <v>0.0069</v>
      </c>
    </row>
    <row r="163" spans="1:20" ht="12.75">
      <c r="A163" s="340" t="s">
        <v>5</v>
      </c>
      <c r="B163" s="271">
        <v>199.78</v>
      </c>
      <c r="C163" s="313">
        <v>0.1645</v>
      </c>
      <c r="D163" s="302" t="s">
        <v>0</v>
      </c>
      <c r="E163" s="302">
        <v>2.555</v>
      </c>
      <c r="F163" s="302" t="s">
        <v>0</v>
      </c>
      <c r="G163" s="302">
        <v>0.726</v>
      </c>
      <c r="H163" s="302">
        <v>0.0397</v>
      </c>
      <c r="I163" s="302">
        <v>2.955</v>
      </c>
      <c r="J163" s="302">
        <v>0.1275</v>
      </c>
      <c r="K163" s="343" t="s">
        <v>0</v>
      </c>
      <c r="L163" s="313">
        <v>0.0053</v>
      </c>
      <c r="M163" s="302">
        <v>0.0059</v>
      </c>
      <c r="N163" s="302">
        <v>0.0181</v>
      </c>
      <c r="O163" s="302">
        <v>0.0056</v>
      </c>
      <c r="P163" s="302">
        <v>0.0211</v>
      </c>
      <c r="Q163" s="302">
        <v>0.009899999999999999</v>
      </c>
      <c r="R163" s="302">
        <v>0.0161</v>
      </c>
      <c r="S163" s="302">
        <v>0.0266</v>
      </c>
      <c r="T163" s="371">
        <v>0.008199999999999999</v>
      </c>
    </row>
    <row r="164" spans="1:20" ht="12.75">
      <c r="A164" s="340" t="s">
        <v>28</v>
      </c>
      <c r="B164" s="271">
        <v>199.78</v>
      </c>
      <c r="C164" s="313">
        <v>0.17</v>
      </c>
      <c r="D164" s="302" t="s">
        <v>0</v>
      </c>
      <c r="E164" s="302">
        <v>2.551</v>
      </c>
      <c r="F164" s="302" t="s">
        <v>0</v>
      </c>
      <c r="G164" s="302">
        <v>0.718</v>
      </c>
      <c r="H164" s="302">
        <v>0.0464</v>
      </c>
      <c r="I164" s="302">
        <v>3.066</v>
      </c>
      <c r="J164" s="302">
        <v>0.1253</v>
      </c>
      <c r="K164" s="343" t="s">
        <v>0</v>
      </c>
      <c r="L164" s="313">
        <v>0.0045000000000000005</v>
      </c>
      <c r="M164" s="302">
        <v>0.0055000000000000005</v>
      </c>
      <c r="N164" s="302">
        <v>0.026600000000000002</v>
      </c>
      <c r="O164" s="302">
        <v>0.0067</v>
      </c>
      <c r="P164" s="302">
        <v>0.0233</v>
      </c>
      <c r="Q164" s="302">
        <v>0.0086</v>
      </c>
      <c r="R164" s="302">
        <v>0.021400000000000002</v>
      </c>
      <c r="S164" s="302">
        <v>0.0243</v>
      </c>
      <c r="T164" s="371">
        <v>0.0097</v>
      </c>
    </row>
    <row r="165" spans="1:20" ht="12.75">
      <c r="A165" s="340" t="s">
        <v>28</v>
      </c>
      <c r="B165" s="271">
        <v>199.78</v>
      </c>
      <c r="C165" s="313">
        <v>0.1564</v>
      </c>
      <c r="D165" s="302" t="s">
        <v>0</v>
      </c>
      <c r="E165" s="302">
        <v>2.394</v>
      </c>
      <c r="F165" s="302" t="s">
        <v>0</v>
      </c>
      <c r="G165" s="302">
        <v>0.696</v>
      </c>
      <c r="H165" s="302">
        <v>0.0415</v>
      </c>
      <c r="I165" s="302">
        <v>2.954</v>
      </c>
      <c r="J165" s="302">
        <v>0.1088</v>
      </c>
      <c r="K165" s="343" t="s">
        <v>0</v>
      </c>
      <c r="L165" s="313">
        <v>0.0060999999999999995</v>
      </c>
      <c r="M165" s="302">
        <v>0.006200000000000001</v>
      </c>
      <c r="N165" s="302">
        <v>0.0239</v>
      </c>
      <c r="O165" s="302">
        <v>0.007600000000000001</v>
      </c>
      <c r="P165" s="302">
        <v>0.018500000000000003</v>
      </c>
      <c r="Q165" s="302">
        <v>0.0106</v>
      </c>
      <c r="R165" s="302">
        <v>0.0198</v>
      </c>
      <c r="S165" s="302">
        <v>0.0255</v>
      </c>
      <c r="T165" s="371">
        <v>0.0092</v>
      </c>
    </row>
    <row r="166" spans="1:20" ht="13.5" thickBot="1">
      <c r="A166" s="341"/>
      <c r="B166" s="287"/>
      <c r="C166" s="375"/>
      <c r="D166" s="324"/>
      <c r="E166" s="324"/>
      <c r="F166" s="324"/>
      <c r="G166" s="324"/>
      <c r="H166" s="324"/>
      <c r="I166" s="324"/>
      <c r="J166" s="324"/>
      <c r="K166" s="376"/>
      <c r="L166" s="375"/>
      <c r="M166" s="324"/>
      <c r="N166" s="324"/>
      <c r="O166" s="324"/>
      <c r="P166" s="324"/>
      <c r="Q166" s="324"/>
      <c r="R166" s="324"/>
      <c r="S166" s="324"/>
      <c r="T166" s="377"/>
    </row>
    <row r="167" spans="1:20" ht="12.75">
      <c r="A167" s="346" t="s">
        <v>303</v>
      </c>
      <c r="B167" s="290"/>
      <c r="C167" s="368"/>
      <c r="D167" s="328"/>
      <c r="E167" s="328"/>
      <c r="F167" s="328"/>
      <c r="G167" s="328"/>
      <c r="H167" s="328"/>
      <c r="I167" s="328"/>
      <c r="J167" s="328"/>
      <c r="K167" s="369"/>
      <c r="L167" s="368"/>
      <c r="M167" s="328"/>
      <c r="N167" s="328"/>
      <c r="O167" s="328"/>
      <c r="P167" s="328"/>
      <c r="Q167" s="328"/>
      <c r="R167" s="328"/>
      <c r="S167" s="328"/>
      <c r="T167" s="370"/>
    </row>
    <row r="168" spans="1:20" ht="12.75">
      <c r="A168" s="337" t="s">
        <v>13</v>
      </c>
      <c r="B168" s="271"/>
      <c r="C168" s="313"/>
      <c r="D168" s="302"/>
      <c r="E168" s="302"/>
      <c r="F168" s="302"/>
      <c r="G168" s="302"/>
      <c r="H168" s="302"/>
      <c r="I168" s="302"/>
      <c r="J168" s="302"/>
      <c r="K168" s="343"/>
      <c r="L168" s="313"/>
      <c r="M168" s="302"/>
      <c r="N168" s="302"/>
      <c r="O168" s="302"/>
      <c r="P168" s="302"/>
      <c r="Q168" s="302"/>
      <c r="R168" s="302"/>
      <c r="S168" s="302"/>
      <c r="T168" s="371"/>
    </row>
    <row r="169" spans="1:20" ht="12.75">
      <c r="A169" s="340" t="s">
        <v>13</v>
      </c>
      <c r="B169" s="271">
        <v>203.77</v>
      </c>
      <c r="C169" s="313">
        <v>0.552</v>
      </c>
      <c r="D169" s="302">
        <v>0.0325</v>
      </c>
      <c r="E169" s="302">
        <v>0.2984</v>
      </c>
      <c r="F169" s="302">
        <v>0.47</v>
      </c>
      <c r="G169" s="302">
        <v>0.4901</v>
      </c>
      <c r="H169" s="302">
        <v>0.1399</v>
      </c>
      <c r="I169" s="302">
        <v>1.679</v>
      </c>
      <c r="J169" s="302">
        <v>0.0738</v>
      </c>
      <c r="K169" s="343" t="s">
        <v>0</v>
      </c>
      <c r="L169" s="313">
        <v>0.0048000000000000004</v>
      </c>
      <c r="M169" s="302">
        <v>0.0047</v>
      </c>
      <c r="N169" s="302">
        <v>0.0166</v>
      </c>
      <c r="O169" s="302">
        <v>0.0196</v>
      </c>
      <c r="P169" s="302">
        <v>0.008799999999999999</v>
      </c>
      <c r="Q169" s="302">
        <v>0.004</v>
      </c>
      <c r="R169" s="302">
        <v>0.0097</v>
      </c>
      <c r="S169" s="302">
        <v>0.012400000000000001</v>
      </c>
      <c r="T169" s="371">
        <v>0.0169</v>
      </c>
    </row>
    <row r="170" spans="1:20" ht="12.75">
      <c r="A170" s="340" t="s">
        <v>13</v>
      </c>
      <c r="B170" s="271">
        <v>203.77</v>
      </c>
      <c r="C170" s="313">
        <v>0.535</v>
      </c>
      <c r="D170" s="302">
        <v>0.0204</v>
      </c>
      <c r="E170" s="302">
        <v>0.2673</v>
      </c>
      <c r="F170" s="302">
        <v>0.3806</v>
      </c>
      <c r="G170" s="302">
        <v>0.4669</v>
      </c>
      <c r="H170" s="302">
        <v>0.1298</v>
      </c>
      <c r="I170" s="302">
        <v>1.64</v>
      </c>
      <c r="J170" s="302">
        <v>0.0396</v>
      </c>
      <c r="K170" s="343" t="s">
        <v>0</v>
      </c>
      <c r="L170" s="313">
        <v>0.0072</v>
      </c>
      <c r="M170" s="302">
        <v>0.0016</v>
      </c>
      <c r="N170" s="302">
        <v>0.0034</v>
      </c>
      <c r="O170" s="302">
        <v>0.0073999999999999995</v>
      </c>
      <c r="P170" s="302">
        <v>0.006</v>
      </c>
      <c r="Q170" s="302">
        <v>0.0031999999999999997</v>
      </c>
      <c r="R170" s="302">
        <v>0.013</v>
      </c>
      <c r="S170" s="302">
        <v>0.0097</v>
      </c>
      <c r="T170" s="371">
        <v>0.0099</v>
      </c>
    </row>
    <row r="171" spans="1:20" ht="12.75">
      <c r="A171" s="340" t="s">
        <v>14</v>
      </c>
      <c r="B171" s="271">
        <v>203.77</v>
      </c>
      <c r="C171" s="313">
        <v>0.516</v>
      </c>
      <c r="D171" s="302">
        <v>0.0064</v>
      </c>
      <c r="E171" s="302">
        <v>0.2028</v>
      </c>
      <c r="F171" s="302">
        <v>0.2979</v>
      </c>
      <c r="G171" s="302">
        <v>0.4812</v>
      </c>
      <c r="H171" s="302">
        <v>0.112</v>
      </c>
      <c r="I171" s="302">
        <v>1.678</v>
      </c>
      <c r="J171" s="302" t="s">
        <v>0</v>
      </c>
      <c r="K171" s="343" t="s">
        <v>0</v>
      </c>
      <c r="L171" s="313">
        <v>0.0069</v>
      </c>
      <c r="M171" s="302">
        <v>0.0013</v>
      </c>
      <c r="N171" s="302">
        <v>0.0033</v>
      </c>
      <c r="O171" s="302">
        <v>0.0265</v>
      </c>
      <c r="P171" s="302">
        <v>0.0147</v>
      </c>
      <c r="Q171" s="302">
        <v>0.0023</v>
      </c>
      <c r="R171" s="302">
        <v>0.0187</v>
      </c>
      <c r="S171" s="302">
        <v>0.0111</v>
      </c>
      <c r="T171" s="371">
        <v>0.0122</v>
      </c>
    </row>
    <row r="172" spans="1:20" ht="12.75">
      <c r="A172" s="340" t="s">
        <v>14</v>
      </c>
      <c r="B172" s="271">
        <v>203.77</v>
      </c>
      <c r="C172" s="313">
        <v>0.4279</v>
      </c>
      <c r="D172" s="302">
        <v>0.0168</v>
      </c>
      <c r="E172" s="302">
        <v>0.2072</v>
      </c>
      <c r="F172" s="302">
        <v>0.4028</v>
      </c>
      <c r="G172" s="302">
        <v>0.3361</v>
      </c>
      <c r="H172" s="302">
        <v>0.094</v>
      </c>
      <c r="I172" s="302">
        <v>1.223</v>
      </c>
      <c r="J172" s="302">
        <v>0.0365</v>
      </c>
      <c r="K172" s="343" t="s">
        <v>0</v>
      </c>
      <c r="L172" s="313">
        <v>0.0040999999999999995</v>
      </c>
      <c r="M172" s="302">
        <v>0.0013</v>
      </c>
      <c r="N172" s="302">
        <v>0.0037999999999999996</v>
      </c>
      <c r="O172" s="302">
        <v>0.01</v>
      </c>
      <c r="P172" s="302">
        <v>0.0053</v>
      </c>
      <c r="Q172" s="302">
        <v>0.0021999999999999997</v>
      </c>
      <c r="R172" s="302">
        <v>0.0088</v>
      </c>
      <c r="S172" s="302">
        <v>0.0093</v>
      </c>
      <c r="T172" s="371">
        <v>0.0088</v>
      </c>
    </row>
    <row r="173" spans="1:20" ht="12.75">
      <c r="A173" s="340" t="s">
        <v>26</v>
      </c>
      <c r="B173" s="271">
        <v>203.77</v>
      </c>
      <c r="C173" s="313">
        <v>0.4696</v>
      </c>
      <c r="D173" s="302">
        <v>0.0272</v>
      </c>
      <c r="E173" s="302">
        <v>0.256</v>
      </c>
      <c r="F173" s="302">
        <v>0.4132</v>
      </c>
      <c r="G173" s="302">
        <v>0.3869</v>
      </c>
      <c r="H173" s="302">
        <v>0.1106</v>
      </c>
      <c r="I173" s="302">
        <v>1.382</v>
      </c>
      <c r="J173" s="302">
        <v>0.0702</v>
      </c>
      <c r="K173" s="343" t="s">
        <v>0</v>
      </c>
      <c r="L173" s="313">
        <v>0.0034</v>
      </c>
      <c r="M173" s="302">
        <v>0.0023</v>
      </c>
      <c r="N173" s="302">
        <v>0.0095</v>
      </c>
      <c r="O173" s="302">
        <v>0.0099</v>
      </c>
      <c r="P173" s="302">
        <v>0.0165</v>
      </c>
      <c r="Q173" s="302">
        <v>0.0037</v>
      </c>
      <c r="R173" s="302">
        <v>0.0085</v>
      </c>
      <c r="S173" s="302">
        <v>0.019</v>
      </c>
      <c r="T173" s="371">
        <v>0.0094</v>
      </c>
    </row>
    <row r="174" spans="1:20" ht="12.75">
      <c r="A174" s="340" t="s">
        <v>26</v>
      </c>
      <c r="B174" s="271">
        <v>203.77</v>
      </c>
      <c r="C174" s="313">
        <v>0.4634</v>
      </c>
      <c r="D174" s="302">
        <v>0.0196</v>
      </c>
      <c r="E174" s="302">
        <v>0.305</v>
      </c>
      <c r="F174" s="302">
        <v>0.3802</v>
      </c>
      <c r="G174" s="302">
        <v>0.4581</v>
      </c>
      <c r="H174" s="302">
        <v>0.1201</v>
      </c>
      <c r="I174" s="302">
        <v>1.591</v>
      </c>
      <c r="J174" s="302">
        <v>0.0487</v>
      </c>
      <c r="K174" s="343" t="s">
        <v>0</v>
      </c>
      <c r="L174" s="313">
        <v>0.0038</v>
      </c>
      <c r="M174" s="302">
        <v>0.0016</v>
      </c>
      <c r="N174" s="302">
        <v>0.0054</v>
      </c>
      <c r="O174" s="302">
        <v>0.004</v>
      </c>
      <c r="P174" s="302">
        <v>0.0104</v>
      </c>
      <c r="Q174" s="302">
        <v>0.002</v>
      </c>
      <c r="R174" s="302">
        <v>0.0124</v>
      </c>
      <c r="S174" s="302">
        <v>0.0074</v>
      </c>
      <c r="T174" s="371">
        <v>0.0137</v>
      </c>
    </row>
    <row r="175" spans="1:20" ht="12.75">
      <c r="A175" s="340" t="s">
        <v>4</v>
      </c>
      <c r="B175" s="271">
        <v>199.78</v>
      </c>
      <c r="C175" s="313">
        <v>0.2585</v>
      </c>
      <c r="D175" s="302">
        <v>0.0196</v>
      </c>
      <c r="E175" s="302">
        <v>0.561</v>
      </c>
      <c r="F175" s="302">
        <v>0.2053</v>
      </c>
      <c r="G175" s="302">
        <v>0.4329</v>
      </c>
      <c r="H175" s="302">
        <v>0.1026</v>
      </c>
      <c r="I175" s="302">
        <v>1.551</v>
      </c>
      <c r="J175" s="302">
        <v>0.0486</v>
      </c>
      <c r="K175" s="343" t="s">
        <v>0</v>
      </c>
      <c r="L175" s="313">
        <v>0.0051</v>
      </c>
      <c r="M175" s="302">
        <v>0.0025</v>
      </c>
      <c r="N175" s="302">
        <v>0.0036</v>
      </c>
      <c r="O175" s="302">
        <v>0.0021000000000000003</v>
      </c>
      <c r="P175" s="302">
        <v>0.0119</v>
      </c>
      <c r="Q175" s="302">
        <v>0.0031999999999999997</v>
      </c>
      <c r="R175" s="302">
        <v>0.0056</v>
      </c>
      <c r="S175" s="302">
        <v>0.0111</v>
      </c>
      <c r="T175" s="371">
        <v>0.0157</v>
      </c>
    </row>
    <row r="176" spans="1:20" ht="12.75">
      <c r="A176" s="340" t="s">
        <v>4</v>
      </c>
      <c r="B176" s="271">
        <v>199.78</v>
      </c>
      <c r="C176" s="313">
        <v>0.2552</v>
      </c>
      <c r="D176" s="302">
        <v>0.0194</v>
      </c>
      <c r="E176" s="302">
        <v>0.69</v>
      </c>
      <c r="F176" s="302">
        <v>0.2375</v>
      </c>
      <c r="G176" s="302">
        <v>0.4331</v>
      </c>
      <c r="H176" s="302">
        <v>0.1071</v>
      </c>
      <c r="I176" s="302">
        <v>1.577</v>
      </c>
      <c r="J176" s="302">
        <v>0.0533</v>
      </c>
      <c r="K176" s="343" t="s">
        <v>0</v>
      </c>
      <c r="L176" s="313">
        <v>0.0017000000000000001</v>
      </c>
      <c r="M176" s="302">
        <v>0.0009000000000000001</v>
      </c>
      <c r="N176" s="302">
        <v>0.008199999999999999</v>
      </c>
      <c r="O176" s="302">
        <v>0.0051</v>
      </c>
      <c r="P176" s="302">
        <v>0.0137</v>
      </c>
      <c r="Q176" s="302">
        <v>0.0015999999999999999</v>
      </c>
      <c r="R176" s="302">
        <v>0.0155</v>
      </c>
      <c r="S176" s="302">
        <v>0.0091</v>
      </c>
      <c r="T176" s="371">
        <v>0.0109</v>
      </c>
    </row>
    <row r="177" spans="1:20" ht="12.75">
      <c r="A177" s="340" t="s">
        <v>16</v>
      </c>
      <c r="B177" s="271">
        <v>199.78</v>
      </c>
      <c r="C177" s="314">
        <v>0.37702666666666673</v>
      </c>
      <c r="D177" s="303">
        <v>0.019060000000000004</v>
      </c>
      <c r="E177" s="303">
        <v>0.42097999999999997</v>
      </c>
      <c r="F177" s="303">
        <v>0.31056666666666666</v>
      </c>
      <c r="G177" s="303">
        <v>0.4263066666666667</v>
      </c>
      <c r="H177" s="303">
        <v>0.10797333333333331</v>
      </c>
      <c r="I177" s="303">
        <v>1.5068</v>
      </c>
      <c r="J177" s="303">
        <v>0.048492857142857136</v>
      </c>
      <c r="K177" s="363" t="s">
        <v>0</v>
      </c>
      <c r="L177" s="314">
        <v>0.10234844444444444</v>
      </c>
      <c r="M177" s="303">
        <v>0.0064080000000000005</v>
      </c>
      <c r="N177" s="303">
        <v>0.15604800000000002</v>
      </c>
      <c r="O177" s="303">
        <v>0.07485555555555555</v>
      </c>
      <c r="P177" s="303">
        <v>0.042886222222222214</v>
      </c>
      <c r="Q177" s="303">
        <v>0.012324444444444438</v>
      </c>
      <c r="R177" s="303">
        <v>0.11321333333333333</v>
      </c>
      <c r="S177" s="303">
        <v>0.024869333333333334</v>
      </c>
      <c r="T177" s="382">
        <v>0.011566666666666668</v>
      </c>
    </row>
    <row r="178" spans="1:20" ht="12.75">
      <c r="A178" s="340" t="s">
        <v>16</v>
      </c>
      <c r="B178" s="271">
        <v>199.78</v>
      </c>
      <c r="C178" s="313">
        <v>0.2908</v>
      </c>
      <c r="D178" s="302">
        <v>0.0179</v>
      </c>
      <c r="E178" s="302">
        <v>0.563</v>
      </c>
      <c r="F178" s="302">
        <v>0.2845</v>
      </c>
      <c r="G178" s="302">
        <v>0.4247</v>
      </c>
      <c r="H178" s="302">
        <v>0.0994</v>
      </c>
      <c r="I178" s="302">
        <v>1.486</v>
      </c>
      <c r="J178" s="302">
        <v>0.0443</v>
      </c>
      <c r="K178" s="343" t="s">
        <v>0</v>
      </c>
      <c r="L178" s="313">
        <v>0.0034</v>
      </c>
      <c r="M178" s="302">
        <v>0.0014</v>
      </c>
      <c r="N178" s="302">
        <v>0.0026999999999999997</v>
      </c>
      <c r="O178" s="302">
        <v>0.0044</v>
      </c>
      <c r="P178" s="302">
        <v>0.0063</v>
      </c>
      <c r="Q178" s="302">
        <v>0.0027</v>
      </c>
      <c r="R178" s="302">
        <v>0.011</v>
      </c>
      <c r="S178" s="302">
        <v>0.014</v>
      </c>
      <c r="T178" s="371">
        <v>0.0088</v>
      </c>
    </row>
    <row r="179" spans="1:20" ht="12.75">
      <c r="A179" s="340" t="s">
        <v>27</v>
      </c>
      <c r="B179" s="271">
        <v>199.78</v>
      </c>
      <c r="C179" s="313">
        <v>0.3003</v>
      </c>
      <c r="D179" s="302">
        <v>0.0198</v>
      </c>
      <c r="E179" s="302">
        <v>0.526</v>
      </c>
      <c r="F179" s="302">
        <v>0.2928</v>
      </c>
      <c r="G179" s="302">
        <v>0.4253</v>
      </c>
      <c r="H179" s="302">
        <v>0.1037</v>
      </c>
      <c r="I179" s="302">
        <v>1.488</v>
      </c>
      <c r="J179" s="302">
        <v>0.0547</v>
      </c>
      <c r="K179" s="343" t="s">
        <v>0</v>
      </c>
      <c r="L179" s="313">
        <v>0.0036</v>
      </c>
      <c r="M179" s="302">
        <v>0.0013</v>
      </c>
      <c r="N179" s="302">
        <v>0.0063</v>
      </c>
      <c r="O179" s="302">
        <v>0.008</v>
      </c>
      <c r="P179" s="302">
        <v>0.011</v>
      </c>
      <c r="Q179" s="302">
        <v>0.0018999999999999998</v>
      </c>
      <c r="R179" s="302">
        <v>0.007</v>
      </c>
      <c r="S179" s="302">
        <v>0.012</v>
      </c>
      <c r="T179" s="371">
        <v>0.0143</v>
      </c>
    </row>
    <row r="180" spans="1:20" ht="12.75">
      <c r="A180" s="340" t="s">
        <v>27</v>
      </c>
      <c r="B180" s="271">
        <v>199.78</v>
      </c>
      <c r="C180" s="313">
        <v>0.258</v>
      </c>
      <c r="D180" s="302">
        <v>0.0272</v>
      </c>
      <c r="E180" s="302">
        <v>0.562</v>
      </c>
      <c r="F180" s="302">
        <v>0.2542</v>
      </c>
      <c r="G180" s="302">
        <v>0.377</v>
      </c>
      <c r="H180" s="302">
        <v>0.0969</v>
      </c>
      <c r="I180" s="302">
        <v>1.316</v>
      </c>
      <c r="J180" s="302">
        <v>0.0693</v>
      </c>
      <c r="K180" s="343" t="s">
        <v>0</v>
      </c>
      <c r="L180" s="313">
        <v>0.0040999999999999995</v>
      </c>
      <c r="M180" s="302">
        <v>0.0041</v>
      </c>
      <c r="N180" s="302">
        <v>0.0078</v>
      </c>
      <c r="O180" s="302">
        <v>0.0077</v>
      </c>
      <c r="P180" s="302">
        <v>0.009600000000000001</v>
      </c>
      <c r="Q180" s="302">
        <v>0.003</v>
      </c>
      <c r="R180" s="302">
        <v>0.0136</v>
      </c>
      <c r="S180" s="302">
        <v>0.013600000000000001</v>
      </c>
      <c r="T180" s="371">
        <v>0.0117</v>
      </c>
    </row>
    <row r="181" spans="1:20" ht="12.75">
      <c r="A181" s="340" t="s">
        <v>5</v>
      </c>
      <c r="B181" s="271">
        <v>199.78</v>
      </c>
      <c r="C181" s="313">
        <v>0.41</v>
      </c>
      <c r="D181" s="302">
        <v>0.0036</v>
      </c>
      <c r="E181" s="302">
        <v>0.2875</v>
      </c>
      <c r="F181" s="302">
        <v>0.217</v>
      </c>
      <c r="G181" s="302">
        <v>0.4561</v>
      </c>
      <c r="H181" s="302">
        <v>0.1016</v>
      </c>
      <c r="I181" s="302">
        <v>1.58</v>
      </c>
      <c r="J181" s="302" t="s">
        <v>0</v>
      </c>
      <c r="K181" s="343" t="s">
        <v>0</v>
      </c>
      <c r="L181" s="313">
        <v>0.0063</v>
      </c>
      <c r="M181" s="302">
        <v>0.0015</v>
      </c>
      <c r="N181" s="302">
        <v>0.0089</v>
      </c>
      <c r="O181" s="302">
        <v>0.0036</v>
      </c>
      <c r="P181" s="302">
        <v>0.0138</v>
      </c>
      <c r="Q181" s="302">
        <v>0.0023</v>
      </c>
      <c r="R181" s="302">
        <v>0.0138</v>
      </c>
      <c r="S181" s="302">
        <v>0.0086</v>
      </c>
      <c r="T181" s="371">
        <v>0.0108</v>
      </c>
    </row>
    <row r="182" spans="1:20" ht="12.75">
      <c r="A182" s="340" t="s">
        <v>5</v>
      </c>
      <c r="B182" s="271">
        <v>199.78</v>
      </c>
      <c r="C182" s="313">
        <v>0.2434</v>
      </c>
      <c r="D182" s="302">
        <v>0.0171</v>
      </c>
      <c r="E182" s="302">
        <v>0.616</v>
      </c>
      <c r="F182" s="302">
        <v>0.2661</v>
      </c>
      <c r="G182" s="302">
        <v>0.3848</v>
      </c>
      <c r="H182" s="302">
        <v>0.0912</v>
      </c>
      <c r="I182" s="302">
        <v>1.392</v>
      </c>
      <c r="J182" s="302">
        <v>0.0477</v>
      </c>
      <c r="K182" s="343" t="s">
        <v>0</v>
      </c>
      <c r="L182" s="313">
        <v>0.0046</v>
      </c>
      <c r="M182" s="302">
        <v>0.0011</v>
      </c>
      <c r="N182" s="302">
        <v>0.007</v>
      </c>
      <c r="O182" s="302">
        <v>0.0029</v>
      </c>
      <c r="P182" s="302">
        <v>0.0148</v>
      </c>
      <c r="Q182" s="302">
        <v>0.0034000000000000002</v>
      </c>
      <c r="R182" s="302">
        <v>0.0178</v>
      </c>
      <c r="S182" s="302">
        <v>0.0093</v>
      </c>
      <c r="T182" s="371">
        <v>0.011300000000000001</v>
      </c>
    </row>
    <row r="183" spans="1:20" ht="12.75">
      <c r="A183" s="340" t="s">
        <v>28</v>
      </c>
      <c r="B183" s="271">
        <v>199.78</v>
      </c>
      <c r="C183" s="313">
        <v>0.3322</v>
      </c>
      <c r="D183" s="302">
        <v>0.0195</v>
      </c>
      <c r="E183" s="302">
        <v>0.501</v>
      </c>
      <c r="F183" s="302">
        <v>0.2728</v>
      </c>
      <c r="G183" s="302">
        <v>0.4281</v>
      </c>
      <c r="H183" s="302">
        <v>0.1077</v>
      </c>
      <c r="I183" s="302">
        <v>1.519</v>
      </c>
      <c r="J183" s="302">
        <v>0.0433</v>
      </c>
      <c r="K183" s="343" t="s">
        <v>0</v>
      </c>
      <c r="L183" s="313">
        <v>0.0023</v>
      </c>
      <c r="M183" s="302">
        <v>0.0017000000000000001</v>
      </c>
      <c r="N183" s="302">
        <v>0.004</v>
      </c>
      <c r="O183" s="302">
        <v>0.0073</v>
      </c>
      <c r="P183" s="302">
        <v>0.016800000000000002</v>
      </c>
      <c r="Q183" s="302">
        <v>0.0023</v>
      </c>
      <c r="R183" s="302">
        <v>0.0068000000000000005</v>
      </c>
      <c r="S183" s="302">
        <v>0.0108</v>
      </c>
      <c r="T183" s="371">
        <v>0.0104</v>
      </c>
    </row>
    <row r="184" spans="1:20" ht="12.75">
      <c r="A184" s="340" t="s">
        <v>28</v>
      </c>
      <c r="B184" s="271">
        <v>199.78</v>
      </c>
      <c r="C184" s="313">
        <v>0.3431</v>
      </c>
      <c r="D184" s="302">
        <v>0.0189</v>
      </c>
      <c r="E184" s="302">
        <v>0.4715</v>
      </c>
      <c r="F184" s="302">
        <v>0.2836</v>
      </c>
      <c r="G184" s="302">
        <v>0.4133</v>
      </c>
      <c r="H184" s="302">
        <v>0.103</v>
      </c>
      <c r="I184" s="302">
        <v>1.5</v>
      </c>
      <c r="J184" s="302">
        <v>0.0395</v>
      </c>
      <c r="K184" s="343" t="s">
        <v>0</v>
      </c>
      <c r="L184" s="313">
        <v>0.0045000000000000005</v>
      </c>
      <c r="M184" s="302">
        <v>0.0015</v>
      </c>
      <c r="N184" s="302">
        <v>0.0049</v>
      </c>
      <c r="O184" s="302">
        <v>0.0164</v>
      </c>
      <c r="P184" s="302">
        <v>0.0116</v>
      </c>
      <c r="Q184" s="302">
        <v>0.002</v>
      </c>
      <c r="R184" s="302">
        <v>0.014799999999999999</v>
      </c>
      <c r="S184" s="302">
        <v>0.0072</v>
      </c>
      <c r="T184" s="371">
        <v>0.008700000000000001</v>
      </c>
    </row>
    <row r="185" spans="1:20" ht="12.75">
      <c r="A185" s="337"/>
      <c r="B185" s="271"/>
      <c r="C185" s="313"/>
      <c r="D185" s="302"/>
      <c r="E185" s="302"/>
      <c r="F185" s="302"/>
      <c r="G185" s="302"/>
      <c r="H185" s="302"/>
      <c r="I185" s="302"/>
      <c r="J185" s="302"/>
      <c r="K185" s="343"/>
      <c r="L185" s="313"/>
      <c r="M185" s="302"/>
      <c r="N185" s="302"/>
      <c r="O185" s="302"/>
      <c r="P185" s="302"/>
      <c r="Q185" s="302"/>
      <c r="R185" s="302"/>
      <c r="S185" s="302"/>
      <c r="T185" s="371"/>
    </row>
    <row r="186" spans="1:20" ht="12.75">
      <c r="A186" s="337" t="s">
        <v>4</v>
      </c>
      <c r="B186" s="271"/>
      <c r="C186" s="313"/>
      <c r="D186" s="302"/>
      <c r="E186" s="302"/>
      <c r="F186" s="302"/>
      <c r="G186" s="302"/>
      <c r="H186" s="302"/>
      <c r="I186" s="302"/>
      <c r="J186" s="302"/>
      <c r="K186" s="343"/>
      <c r="L186" s="313"/>
      <c r="M186" s="302"/>
      <c r="N186" s="302"/>
      <c r="O186" s="302"/>
      <c r="P186" s="302"/>
      <c r="Q186" s="302"/>
      <c r="R186" s="302"/>
      <c r="S186" s="302"/>
      <c r="T186" s="371"/>
    </row>
    <row r="187" spans="1:20" ht="12.75">
      <c r="A187" s="340" t="s">
        <v>4</v>
      </c>
      <c r="B187" s="271">
        <v>199.78</v>
      </c>
      <c r="C187" s="313">
        <v>0.366</v>
      </c>
      <c r="D187" s="302">
        <v>0.0081</v>
      </c>
      <c r="E187" s="302">
        <v>0.0526</v>
      </c>
      <c r="F187" s="302">
        <v>0.665</v>
      </c>
      <c r="G187" s="302">
        <v>0.1122</v>
      </c>
      <c r="H187" s="302">
        <v>0.0573</v>
      </c>
      <c r="I187" s="302">
        <v>0.4459</v>
      </c>
      <c r="J187" s="302">
        <v>0.0371</v>
      </c>
      <c r="K187" s="343" t="s">
        <v>0</v>
      </c>
      <c r="L187" s="313">
        <v>0.0021000000000000003</v>
      </c>
      <c r="M187" s="302">
        <v>0.0022</v>
      </c>
      <c r="N187" s="302">
        <v>0.0026999999999999997</v>
      </c>
      <c r="O187" s="302">
        <v>0.010100000000000001</v>
      </c>
      <c r="P187" s="302">
        <v>0.0133</v>
      </c>
      <c r="Q187" s="302">
        <v>0.0021</v>
      </c>
      <c r="R187" s="302">
        <v>0.0045000000000000005</v>
      </c>
      <c r="S187" s="302">
        <v>0.0063</v>
      </c>
      <c r="T187" s="371">
        <v>0.0116</v>
      </c>
    </row>
    <row r="188" spans="1:20" ht="12.75">
      <c r="A188" s="340" t="s">
        <v>4</v>
      </c>
      <c r="B188" s="271">
        <v>199.78</v>
      </c>
      <c r="C188" s="313">
        <v>0.428</v>
      </c>
      <c r="D188" s="302">
        <v>0.0105</v>
      </c>
      <c r="E188" s="302">
        <v>0.0774</v>
      </c>
      <c r="F188" s="302">
        <v>0.679</v>
      </c>
      <c r="G188" s="302">
        <v>0.153</v>
      </c>
      <c r="H188" s="302">
        <v>0.0636</v>
      </c>
      <c r="I188" s="302">
        <v>0.546</v>
      </c>
      <c r="J188" s="302">
        <v>0.0336</v>
      </c>
      <c r="K188" s="343" t="s">
        <v>0</v>
      </c>
      <c r="L188" s="313">
        <v>0.0024000000000000002</v>
      </c>
      <c r="M188" s="302">
        <v>0.0016</v>
      </c>
      <c r="N188" s="302">
        <v>0.0029</v>
      </c>
      <c r="O188" s="302">
        <v>0.0119</v>
      </c>
      <c r="P188" s="302">
        <v>0.011099999999999999</v>
      </c>
      <c r="Q188" s="302">
        <v>0.0014999999999999998</v>
      </c>
      <c r="R188" s="302">
        <v>0.005900000000000001</v>
      </c>
      <c r="S188" s="302">
        <v>0.0092</v>
      </c>
      <c r="T188" s="371">
        <v>0.0125</v>
      </c>
    </row>
    <row r="189" spans="1:20" ht="12.75">
      <c r="A189" s="340" t="s">
        <v>16</v>
      </c>
      <c r="B189" s="271">
        <v>199.78</v>
      </c>
      <c r="C189" s="313">
        <v>0.4223</v>
      </c>
      <c r="D189" s="302">
        <v>0.0121</v>
      </c>
      <c r="E189" s="302">
        <v>0.1171</v>
      </c>
      <c r="F189" s="302">
        <v>0.682</v>
      </c>
      <c r="G189" s="302">
        <v>0.1775</v>
      </c>
      <c r="H189" s="302">
        <v>0.0727</v>
      </c>
      <c r="I189" s="302">
        <v>0.654</v>
      </c>
      <c r="J189" s="302">
        <v>0.0355</v>
      </c>
      <c r="K189" s="343" t="s">
        <v>0</v>
      </c>
      <c r="L189" s="313">
        <v>0.0029</v>
      </c>
      <c r="M189" s="302">
        <v>0.0009000000000000001</v>
      </c>
      <c r="N189" s="302">
        <v>0.0055</v>
      </c>
      <c r="O189" s="302">
        <v>0.0063999999999999994</v>
      </c>
      <c r="P189" s="302">
        <v>0.0106</v>
      </c>
      <c r="Q189" s="302">
        <v>0.0036</v>
      </c>
      <c r="R189" s="302">
        <v>0.007600000000000001</v>
      </c>
      <c r="S189" s="302">
        <v>0.016399999999999998</v>
      </c>
      <c r="T189" s="371">
        <v>0.013600000000000001</v>
      </c>
    </row>
    <row r="190" spans="1:20" ht="12.75">
      <c r="A190" s="340" t="s">
        <v>16</v>
      </c>
      <c r="B190" s="271">
        <v>199.78</v>
      </c>
      <c r="C190" s="313">
        <v>0.4427</v>
      </c>
      <c r="D190" s="302">
        <v>0.0127</v>
      </c>
      <c r="E190" s="302">
        <v>0.071</v>
      </c>
      <c r="F190" s="302">
        <v>0.687</v>
      </c>
      <c r="G190" s="302">
        <v>0.1924</v>
      </c>
      <c r="H190" s="302">
        <v>0.079</v>
      </c>
      <c r="I190" s="302">
        <v>0.693</v>
      </c>
      <c r="J190" s="302">
        <v>0.036</v>
      </c>
      <c r="K190" s="343" t="s">
        <v>0</v>
      </c>
      <c r="L190" s="313">
        <v>0.0057</v>
      </c>
      <c r="M190" s="302">
        <v>0.005</v>
      </c>
      <c r="N190" s="302">
        <v>0.021199999999999997</v>
      </c>
      <c r="O190" s="302">
        <v>0.0058</v>
      </c>
      <c r="P190" s="302">
        <v>0.009899999999999999</v>
      </c>
      <c r="Q190" s="302">
        <v>0.0063</v>
      </c>
      <c r="R190" s="302">
        <v>0.0109</v>
      </c>
      <c r="S190" s="302">
        <v>0.0193</v>
      </c>
      <c r="T190" s="371">
        <v>0.0103</v>
      </c>
    </row>
    <row r="191" spans="1:20" ht="12.75">
      <c r="A191" s="340" t="s">
        <v>27</v>
      </c>
      <c r="B191" s="271">
        <v>199.78</v>
      </c>
      <c r="C191" s="313">
        <v>0.4133</v>
      </c>
      <c r="D191" s="302">
        <v>0.0185</v>
      </c>
      <c r="E191" s="302">
        <v>0.0996</v>
      </c>
      <c r="F191" s="302">
        <v>0.737</v>
      </c>
      <c r="G191" s="302">
        <v>0.1732</v>
      </c>
      <c r="H191" s="302">
        <v>0.0725</v>
      </c>
      <c r="I191" s="302">
        <v>0.6</v>
      </c>
      <c r="J191" s="302">
        <v>0.053</v>
      </c>
      <c r="K191" s="343" t="s">
        <v>0</v>
      </c>
      <c r="L191" s="313">
        <v>0.003</v>
      </c>
      <c r="M191" s="302">
        <v>0.0035</v>
      </c>
      <c r="N191" s="302">
        <v>0.0109</v>
      </c>
      <c r="O191" s="302">
        <v>0.025400000000000002</v>
      </c>
      <c r="P191" s="302">
        <v>0.016800000000000002</v>
      </c>
      <c r="Q191" s="302">
        <v>0.0023</v>
      </c>
      <c r="R191" s="302">
        <v>0.0069</v>
      </c>
      <c r="S191" s="302">
        <v>0.011300000000000001</v>
      </c>
      <c r="T191" s="371">
        <v>0.015300000000000001</v>
      </c>
    </row>
    <row r="192" spans="1:20" ht="12.75">
      <c r="A192" s="340" t="s">
        <v>27</v>
      </c>
      <c r="B192" s="271">
        <v>199.78</v>
      </c>
      <c r="C192" s="313">
        <v>0.3844</v>
      </c>
      <c r="D192" s="302" t="s">
        <v>0</v>
      </c>
      <c r="E192" s="302">
        <v>0.0096</v>
      </c>
      <c r="F192" s="302">
        <v>0.678</v>
      </c>
      <c r="G192" s="302">
        <v>0.1562</v>
      </c>
      <c r="H192" s="302">
        <v>0.053</v>
      </c>
      <c r="I192" s="302">
        <v>0.527</v>
      </c>
      <c r="J192" s="302" t="s">
        <v>0</v>
      </c>
      <c r="K192" s="343" t="s">
        <v>0</v>
      </c>
      <c r="L192" s="313">
        <v>0.0034</v>
      </c>
      <c r="M192" s="302">
        <v>0.0015</v>
      </c>
      <c r="N192" s="302">
        <v>0.0045</v>
      </c>
      <c r="O192" s="302">
        <v>0.0044</v>
      </c>
      <c r="P192" s="302">
        <v>0.0125</v>
      </c>
      <c r="Q192" s="302">
        <v>0.0025</v>
      </c>
      <c r="R192" s="302">
        <v>0.0056</v>
      </c>
      <c r="S192" s="302">
        <v>0.0072</v>
      </c>
      <c r="T192" s="371">
        <v>0.0115</v>
      </c>
    </row>
    <row r="193" spans="1:20" ht="12.75">
      <c r="A193" s="340" t="s">
        <v>5</v>
      </c>
      <c r="B193" s="271">
        <v>199.78</v>
      </c>
      <c r="C193" s="313">
        <v>0.3224</v>
      </c>
      <c r="D193" s="302">
        <v>0.0092</v>
      </c>
      <c r="E193" s="302">
        <v>0.0553</v>
      </c>
      <c r="F193" s="302">
        <v>0.575</v>
      </c>
      <c r="G193" s="302">
        <v>0.1393</v>
      </c>
      <c r="H193" s="302">
        <v>0.0625</v>
      </c>
      <c r="I193" s="302">
        <v>0.4873</v>
      </c>
      <c r="J193" s="302">
        <v>0.0312</v>
      </c>
      <c r="K193" s="343" t="s">
        <v>0</v>
      </c>
      <c r="L193" s="313">
        <v>0.0066</v>
      </c>
      <c r="M193" s="302">
        <v>0.001</v>
      </c>
      <c r="N193" s="302">
        <v>0.0055</v>
      </c>
      <c r="O193" s="302">
        <v>0.0106</v>
      </c>
      <c r="P193" s="302">
        <v>0.0141</v>
      </c>
      <c r="Q193" s="302">
        <v>0.0018</v>
      </c>
      <c r="R193" s="302">
        <v>0.004200000000000001</v>
      </c>
      <c r="S193" s="302">
        <v>0.011</v>
      </c>
      <c r="T193" s="371">
        <v>0.016</v>
      </c>
    </row>
    <row r="194" spans="1:20" ht="12.75">
      <c r="A194" s="340" t="s">
        <v>5</v>
      </c>
      <c r="B194" s="271">
        <v>199.78</v>
      </c>
      <c r="C194" s="313">
        <v>0.3665</v>
      </c>
      <c r="D194" s="302">
        <v>0.0092</v>
      </c>
      <c r="E194" s="302">
        <v>0.0705</v>
      </c>
      <c r="F194" s="302">
        <v>0.619</v>
      </c>
      <c r="G194" s="302">
        <v>0.1181</v>
      </c>
      <c r="H194" s="302">
        <v>0.0595</v>
      </c>
      <c r="I194" s="302">
        <v>0.4746</v>
      </c>
      <c r="J194" s="302">
        <v>0.0262</v>
      </c>
      <c r="K194" s="343" t="s">
        <v>0</v>
      </c>
      <c r="L194" s="313">
        <v>0.0028</v>
      </c>
      <c r="M194" s="302">
        <v>0.0018</v>
      </c>
      <c r="N194" s="302">
        <v>0.0049</v>
      </c>
      <c r="O194" s="302">
        <v>0.0055</v>
      </c>
      <c r="P194" s="302">
        <v>0.0157</v>
      </c>
      <c r="Q194" s="302">
        <v>0.0021</v>
      </c>
      <c r="R194" s="302">
        <v>0.005900000000000001</v>
      </c>
      <c r="S194" s="302">
        <v>0.0088</v>
      </c>
      <c r="T194" s="371">
        <v>0.0097</v>
      </c>
    </row>
    <row r="195" spans="1:20" ht="12.75">
      <c r="A195" s="340" t="s">
        <v>28</v>
      </c>
      <c r="B195" s="271">
        <v>199.78</v>
      </c>
      <c r="C195" s="313">
        <v>0.44</v>
      </c>
      <c r="D195" s="302">
        <v>0.0129</v>
      </c>
      <c r="E195" s="302">
        <v>0.0836</v>
      </c>
      <c r="F195" s="302">
        <v>0.724</v>
      </c>
      <c r="G195" s="302">
        <v>0.1808</v>
      </c>
      <c r="H195" s="302">
        <v>0.0813</v>
      </c>
      <c r="I195" s="302">
        <v>0.675</v>
      </c>
      <c r="J195" s="302">
        <v>0.0329</v>
      </c>
      <c r="K195" s="343" t="s">
        <v>0</v>
      </c>
      <c r="L195" s="313">
        <v>0.0066</v>
      </c>
      <c r="M195" s="302">
        <v>0.0018</v>
      </c>
      <c r="N195" s="302">
        <v>0.0028</v>
      </c>
      <c r="O195" s="302">
        <v>0.017</v>
      </c>
      <c r="P195" s="302">
        <v>0.0135</v>
      </c>
      <c r="Q195" s="302">
        <v>0.0018999999999999998</v>
      </c>
      <c r="R195" s="302">
        <v>0.0060999999999999995</v>
      </c>
      <c r="S195" s="302">
        <v>0.010100000000000001</v>
      </c>
      <c r="T195" s="371">
        <v>0.012</v>
      </c>
    </row>
    <row r="196" spans="1:20" ht="12.75">
      <c r="A196" s="340" t="s">
        <v>28</v>
      </c>
      <c r="B196" s="271">
        <v>199.78</v>
      </c>
      <c r="C196" s="313">
        <v>0.3297</v>
      </c>
      <c r="D196" s="302" t="s">
        <v>0</v>
      </c>
      <c r="E196" s="302" t="s">
        <v>0</v>
      </c>
      <c r="F196" s="302">
        <v>0.4988</v>
      </c>
      <c r="G196" s="302">
        <v>0.1136</v>
      </c>
      <c r="H196" s="302">
        <v>0.0407</v>
      </c>
      <c r="I196" s="302">
        <v>0.4115</v>
      </c>
      <c r="J196" s="302" t="s">
        <v>0</v>
      </c>
      <c r="K196" s="343" t="s">
        <v>0</v>
      </c>
      <c r="L196" s="313">
        <v>0.0038</v>
      </c>
      <c r="M196" s="302">
        <v>0.0015</v>
      </c>
      <c r="N196" s="302">
        <v>0.0028</v>
      </c>
      <c r="O196" s="302">
        <v>0.0067</v>
      </c>
      <c r="P196" s="302">
        <v>0.009000000000000001</v>
      </c>
      <c r="Q196" s="302">
        <v>0.0021999999999999997</v>
      </c>
      <c r="R196" s="302">
        <v>0.0056</v>
      </c>
      <c r="S196" s="302">
        <v>0.0078000000000000005</v>
      </c>
      <c r="T196" s="371">
        <v>0.01</v>
      </c>
    </row>
    <row r="197" spans="1:20" ht="12.75">
      <c r="A197" s="337"/>
      <c r="B197" s="271"/>
      <c r="C197" s="313"/>
      <c r="D197" s="302"/>
      <c r="E197" s="302"/>
      <c r="F197" s="302"/>
      <c r="G197" s="302"/>
      <c r="H197" s="302"/>
      <c r="I197" s="302"/>
      <c r="J197" s="302"/>
      <c r="K197" s="343"/>
      <c r="L197" s="313"/>
      <c r="M197" s="302"/>
      <c r="N197" s="302"/>
      <c r="O197" s="302"/>
      <c r="P197" s="302"/>
      <c r="Q197" s="302"/>
      <c r="R197" s="302"/>
      <c r="S197" s="302"/>
      <c r="T197" s="371"/>
    </row>
    <row r="198" spans="1:20" ht="12.75">
      <c r="A198" s="337" t="s">
        <v>83</v>
      </c>
      <c r="B198" s="271"/>
      <c r="C198" s="313"/>
      <c r="D198" s="302"/>
      <c r="E198" s="302"/>
      <c r="F198" s="302"/>
      <c r="G198" s="302"/>
      <c r="H198" s="302"/>
      <c r="I198" s="302"/>
      <c r="J198" s="302"/>
      <c r="K198" s="343"/>
      <c r="L198" s="313"/>
      <c r="M198" s="302"/>
      <c r="N198" s="302"/>
      <c r="O198" s="302"/>
      <c r="P198" s="302"/>
      <c r="Q198" s="302"/>
      <c r="R198" s="302"/>
      <c r="S198" s="302"/>
      <c r="T198" s="371"/>
    </row>
    <row r="199" spans="1:20" ht="12.75">
      <c r="A199" s="340" t="s">
        <v>8</v>
      </c>
      <c r="B199" s="271">
        <v>204.58</v>
      </c>
      <c r="C199" s="313">
        <v>1.1487800000000001</v>
      </c>
      <c r="D199" s="302">
        <v>0.031120000000000002</v>
      </c>
      <c r="E199" s="302">
        <v>1.827</v>
      </c>
      <c r="F199" s="302">
        <v>0.5657</v>
      </c>
      <c r="G199" s="302">
        <v>0.38934</v>
      </c>
      <c r="H199" s="302" t="s">
        <v>0</v>
      </c>
      <c r="I199" s="302">
        <v>1.5035</v>
      </c>
      <c r="J199" s="302">
        <v>0.27699999999999997</v>
      </c>
      <c r="K199" s="343" t="s">
        <v>0</v>
      </c>
      <c r="L199" s="313">
        <v>0.01256</v>
      </c>
      <c r="M199" s="302">
        <v>0.00228</v>
      </c>
      <c r="N199" s="302">
        <v>0.02052</v>
      </c>
      <c r="O199" s="302">
        <v>0.0017200000000000002</v>
      </c>
      <c r="P199" s="302">
        <v>0.01518</v>
      </c>
      <c r="Q199" s="302">
        <v>0.00464</v>
      </c>
      <c r="R199" s="302">
        <v>0.01606</v>
      </c>
      <c r="S199" s="302">
        <v>0.036000000000000004</v>
      </c>
      <c r="T199" s="371">
        <v>0.012300000000000002</v>
      </c>
    </row>
    <row r="200" spans="1:20" ht="12.75">
      <c r="A200" s="340" t="s">
        <v>8</v>
      </c>
      <c r="B200" s="271">
        <v>200.57</v>
      </c>
      <c r="C200" s="313">
        <v>0.5932799999999999</v>
      </c>
      <c r="D200" s="302">
        <v>0.027120000000000002</v>
      </c>
      <c r="E200" s="302">
        <v>0.701</v>
      </c>
      <c r="F200" s="302">
        <v>0.6332</v>
      </c>
      <c r="G200" s="302">
        <v>0.22384</v>
      </c>
      <c r="H200" s="302" t="s">
        <v>0</v>
      </c>
      <c r="I200" s="302">
        <v>0.73</v>
      </c>
      <c r="J200" s="302">
        <v>0.16799999999999998</v>
      </c>
      <c r="K200" s="343" t="s">
        <v>0</v>
      </c>
      <c r="L200" s="313">
        <v>0.006059999999999999</v>
      </c>
      <c r="M200" s="302">
        <v>0.008280000000000001</v>
      </c>
      <c r="N200" s="302">
        <v>0.00402</v>
      </c>
      <c r="O200" s="302">
        <v>0.04072</v>
      </c>
      <c r="P200" s="302">
        <v>0.02068</v>
      </c>
      <c r="Q200" s="302">
        <v>0.00214</v>
      </c>
      <c r="R200" s="302">
        <v>0.00306</v>
      </c>
      <c r="S200" s="302">
        <v>0.025500000000000002</v>
      </c>
      <c r="T200" s="371">
        <v>0.0033</v>
      </c>
    </row>
    <row r="201" spans="1:20" ht="12.75">
      <c r="A201" s="340" t="s">
        <v>24</v>
      </c>
      <c r="B201" s="271">
        <v>202.575</v>
      </c>
      <c r="C201" s="313">
        <v>0.6397799999999999</v>
      </c>
      <c r="D201" s="302">
        <v>0.03012</v>
      </c>
      <c r="E201" s="302">
        <v>0.823</v>
      </c>
      <c r="F201" s="302">
        <v>0.6197</v>
      </c>
      <c r="G201" s="302">
        <v>0.24534</v>
      </c>
      <c r="H201" s="302" t="s">
        <v>0</v>
      </c>
      <c r="I201" s="302">
        <v>0.7955</v>
      </c>
      <c r="J201" s="302">
        <v>0.20199999999999999</v>
      </c>
      <c r="K201" s="343" t="s">
        <v>0</v>
      </c>
      <c r="L201" s="313">
        <v>0.00656</v>
      </c>
      <c r="M201" s="302">
        <v>0.00378</v>
      </c>
      <c r="N201" s="302">
        <v>0.006019999999999999</v>
      </c>
      <c r="O201" s="302">
        <v>0.022219999999999997</v>
      </c>
      <c r="P201" s="302">
        <v>0.01618</v>
      </c>
      <c r="Q201" s="302">
        <v>0.0041400000000000005</v>
      </c>
      <c r="R201" s="302">
        <v>0.00806</v>
      </c>
      <c r="S201" s="302">
        <v>0.035</v>
      </c>
      <c r="T201" s="371">
        <v>0.0138</v>
      </c>
    </row>
    <row r="202" spans="1:20" ht="12.75">
      <c r="A202" s="340" t="s">
        <v>24</v>
      </c>
      <c r="B202" s="271">
        <v>204.58</v>
      </c>
      <c r="C202" s="313">
        <v>1.05328</v>
      </c>
      <c r="D202" s="302">
        <v>0.03462</v>
      </c>
      <c r="E202" s="302">
        <v>1.5755</v>
      </c>
      <c r="F202" s="302">
        <v>0.6867</v>
      </c>
      <c r="G202" s="302">
        <v>0.36384</v>
      </c>
      <c r="H202" s="302" t="s">
        <v>0</v>
      </c>
      <c r="I202" s="302">
        <v>1.3375</v>
      </c>
      <c r="J202" s="302">
        <v>0.2475</v>
      </c>
      <c r="K202" s="343" t="s">
        <v>0</v>
      </c>
      <c r="L202" s="313">
        <v>0.00706</v>
      </c>
      <c r="M202" s="302">
        <v>0.00228</v>
      </c>
      <c r="N202" s="302">
        <v>0.008519999999999998</v>
      </c>
      <c r="O202" s="302">
        <v>0.02922</v>
      </c>
      <c r="P202" s="302">
        <v>0.05868</v>
      </c>
      <c r="Q202" s="302">
        <v>0.00464</v>
      </c>
      <c r="R202" s="302">
        <v>0.01406</v>
      </c>
      <c r="S202" s="302">
        <v>0.027</v>
      </c>
      <c r="T202" s="371">
        <v>0.0173</v>
      </c>
    </row>
    <row r="203" spans="1:20" ht="12.75">
      <c r="A203" s="340" t="s">
        <v>11</v>
      </c>
      <c r="B203" s="271">
        <v>200.57</v>
      </c>
      <c r="C203" s="313">
        <v>2.0376600000000002</v>
      </c>
      <c r="D203" s="302">
        <v>0.1509</v>
      </c>
      <c r="E203" s="302">
        <v>0.266</v>
      </c>
      <c r="F203" s="302">
        <v>39.9</v>
      </c>
      <c r="G203" s="302">
        <v>1.5934</v>
      </c>
      <c r="H203" s="302">
        <v>0.615</v>
      </c>
      <c r="I203" s="302">
        <v>3.995</v>
      </c>
      <c r="J203" s="302">
        <v>0.754</v>
      </c>
      <c r="K203" s="343" t="s">
        <v>0</v>
      </c>
      <c r="L203" s="313">
        <v>0.01854</v>
      </c>
      <c r="M203" s="302">
        <v>0.02306</v>
      </c>
      <c r="N203" s="302">
        <v>0.042019999999999995</v>
      </c>
      <c r="O203" s="302">
        <v>0.3707</v>
      </c>
      <c r="P203" s="302">
        <v>0.0437</v>
      </c>
      <c r="Q203" s="302">
        <v>0.0317</v>
      </c>
      <c r="R203" s="302">
        <v>0.0276</v>
      </c>
      <c r="S203" s="302">
        <v>0.0562</v>
      </c>
      <c r="T203" s="371">
        <v>0.04116000000000001</v>
      </c>
    </row>
    <row r="204" spans="1:20" ht="12.75">
      <c r="A204" s="340" t="s">
        <v>11</v>
      </c>
      <c r="B204" s="271">
        <v>200.57</v>
      </c>
      <c r="C204" s="313">
        <v>2.12516</v>
      </c>
      <c r="D204" s="302">
        <v>0.0914</v>
      </c>
      <c r="E204" s="302">
        <v>0.112</v>
      </c>
      <c r="F204" s="302">
        <v>42.65</v>
      </c>
      <c r="G204" s="302">
        <v>1.6299</v>
      </c>
      <c r="H204" s="302">
        <v>0.6335000000000001</v>
      </c>
      <c r="I204" s="302">
        <v>4.225</v>
      </c>
      <c r="J204" s="302">
        <v>0.7</v>
      </c>
      <c r="K204" s="343" t="s">
        <v>0</v>
      </c>
      <c r="L204" s="313">
        <v>0.00454</v>
      </c>
      <c r="M204" s="302">
        <v>0.008559999999999998</v>
      </c>
      <c r="N204" s="302">
        <v>0.015519999999999999</v>
      </c>
      <c r="O204" s="302">
        <v>0.1562</v>
      </c>
      <c r="P204" s="302">
        <v>0.0572</v>
      </c>
      <c r="Q204" s="302">
        <v>0.006699999999999999</v>
      </c>
      <c r="R204" s="302">
        <v>0.0156</v>
      </c>
      <c r="S204" s="302">
        <v>0.0217</v>
      </c>
      <c r="T204" s="371">
        <v>0.012660000000000001</v>
      </c>
    </row>
    <row r="205" spans="1:20" ht="12.75">
      <c r="A205" s="340" t="s">
        <v>25</v>
      </c>
      <c r="B205" s="271">
        <v>200.57</v>
      </c>
      <c r="C205" s="313">
        <v>2.08666</v>
      </c>
      <c r="D205" s="302">
        <v>0.07739999999999998</v>
      </c>
      <c r="E205" s="302">
        <v>0.089</v>
      </c>
      <c r="F205" s="302">
        <v>43.25</v>
      </c>
      <c r="G205" s="302">
        <v>1.5754000000000001</v>
      </c>
      <c r="H205" s="302">
        <v>0.629</v>
      </c>
      <c r="I205" s="302">
        <v>4.225</v>
      </c>
      <c r="J205" s="302">
        <v>0.6955</v>
      </c>
      <c r="K205" s="343" t="s">
        <v>0</v>
      </c>
      <c r="L205" s="313">
        <v>0.00404</v>
      </c>
      <c r="M205" s="302">
        <v>0.005560000000000001</v>
      </c>
      <c r="N205" s="302">
        <v>0.00102</v>
      </c>
      <c r="O205" s="302">
        <v>0.42519999999999997</v>
      </c>
      <c r="P205" s="302">
        <v>0.0402</v>
      </c>
      <c r="Q205" s="302">
        <v>0.006199999999999999</v>
      </c>
      <c r="R205" s="302">
        <v>0.0256</v>
      </c>
      <c r="S205" s="302">
        <v>0.035699999999999996</v>
      </c>
      <c r="T205" s="371">
        <v>0.013659999999999999</v>
      </c>
    </row>
    <row r="206" spans="1:20" ht="12.75">
      <c r="A206" s="340" t="s">
        <v>25</v>
      </c>
      <c r="B206" s="271">
        <v>200.57</v>
      </c>
      <c r="C206" s="313">
        <v>1.9841600000000001</v>
      </c>
      <c r="D206" s="302">
        <v>0.0644</v>
      </c>
      <c r="E206" s="302">
        <v>0.195</v>
      </c>
      <c r="F206" s="302">
        <v>38.9</v>
      </c>
      <c r="G206" s="302">
        <v>1.4924000000000002</v>
      </c>
      <c r="H206" s="302">
        <v>0.534</v>
      </c>
      <c r="I206" s="302">
        <v>3.89</v>
      </c>
      <c r="J206" s="302">
        <v>0.566</v>
      </c>
      <c r="K206" s="343" t="s">
        <v>0</v>
      </c>
      <c r="L206" s="313">
        <v>0.01254</v>
      </c>
      <c r="M206" s="302">
        <v>0.0015599999999999998</v>
      </c>
      <c r="N206" s="302">
        <v>0.0030199999999999997</v>
      </c>
      <c r="O206" s="302">
        <v>0.058199999999999995</v>
      </c>
      <c r="P206" s="302">
        <v>0.08170000000000001</v>
      </c>
      <c r="Q206" s="302">
        <v>0.0017</v>
      </c>
      <c r="R206" s="302">
        <v>0.0126</v>
      </c>
      <c r="S206" s="302">
        <v>0.0182</v>
      </c>
      <c r="T206" s="371">
        <v>0.025160000000000002</v>
      </c>
    </row>
    <row r="207" spans="1:20" ht="12.75">
      <c r="A207" s="340" t="s">
        <v>14</v>
      </c>
      <c r="B207" s="271">
        <v>204.58</v>
      </c>
      <c r="C207" s="313">
        <v>1.45072</v>
      </c>
      <c r="D207" s="302">
        <v>0.052219999999999996</v>
      </c>
      <c r="E207" s="302" t="s">
        <v>0</v>
      </c>
      <c r="F207" s="302">
        <v>37.3</v>
      </c>
      <c r="G207" s="302">
        <v>1.28066</v>
      </c>
      <c r="H207" s="302">
        <v>0.5655</v>
      </c>
      <c r="I207" s="302">
        <v>2.725</v>
      </c>
      <c r="J207" s="302">
        <v>0.5469999999999999</v>
      </c>
      <c r="K207" s="343" t="s">
        <v>0</v>
      </c>
      <c r="L207" s="313">
        <v>0.0166</v>
      </c>
      <c r="M207" s="302">
        <v>0.00058</v>
      </c>
      <c r="N207" s="302">
        <v>0.00154</v>
      </c>
      <c r="O207" s="302">
        <v>0.26414</v>
      </c>
      <c r="P207" s="302">
        <v>0.0268</v>
      </c>
      <c r="Q207" s="302">
        <v>0.004719999999999999</v>
      </c>
      <c r="R207" s="302">
        <v>0.00762</v>
      </c>
      <c r="S207" s="302">
        <v>0.008879999999999999</v>
      </c>
      <c r="T207" s="371">
        <v>0.06082</v>
      </c>
    </row>
    <row r="208" spans="1:20" ht="12.75">
      <c r="A208" s="340" t="s">
        <v>14</v>
      </c>
      <c r="B208" s="271">
        <v>204.58</v>
      </c>
      <c r="C208" s="313">
        <v>1.4657200000000001</v>
      </c>
      <c r="D208" s="302">
        <v>0.05672</v>
      </c>
      <c r="E208" s="302" t="s">
        <v>0</v>
      </c>
      <c r="F208" s="302">
        <v>37.25</v>
      </c>
      <c r="G208" s="302">
        <v>1.30216</v>
      </c>
      <c r="H208" s="302">
        <v>0.5655</v>
      </c>
      <c r="I208" s="302">
        <v>2.68</v>
      </c>
      <c r="J208" s="302">
        <v>0.526</v>
      </c>
      <c r="K208" s="343" t="s">
        <v>0</v>
      </c>
      <c r="L208" s="313">
        <v>0.0081</v>
      </c>
      <c r="M208" s="302">
        <v>0.00108</v>
      </c>
      <c r="N208" s="302">
        <v>0.00204</v>
      </c>
      <c r="O208" s="302">
        <v>0.39413999999999993</v>
      </c>
      <c r="P208" s="302">
        <v>0.029300000000000003</v>
      </c>
      <c r="Q208" s="302">
        <v>0.006219999999999999</v>
      </c>
      <c r="R208" s="302">
        <v>0.01662</v>
      </c>
      <c r="S208" s="302">
        <v>0.02638</v>
      </c>
      <c r="T208" s="371">
        <v>0.021320000000000002</v>
      </c>
    </row>
    <row r="209" spans="1:20" ht="12.75">
      <c r="A209" s="340" t="s">
        <v>26</v>
      </c>
      <c r="B209" s="271">
        <v>204.58</v>
      </c>
      <c r="C209" s="313">
        <v>1.22222</v>
      </c>
      <c r="D209" s="302">
        <v>0.05022</v>
      </c>
      <c r="E209" s="302" t="s">
        <v>0</v>
      </c>
      <c r="F209" s="302">
        <v>33.25</v>
      </c>
      <c r="G209" s="302">
        <v>1.07116</v>
      </c>
      <c r="H209" s="302">
        <v>0.4725</v>
      </c>
      <c r="I209" s="302">
        <v>2.26</v>
      </c>
      <c r="J209" s="302">
        <v>0.475</v>
      </c>
      <c r="K209" s="343" t="s">
        <v>0</v>
      </c>
      <c r="L209" s="313">
        <v>0.0060999999999999995</v>
      </c>
      <c r="M209" s="302">
        <v>0.00408</v>
      </c>
      <c r="N209" s="302">
        <v>0.00054</v>
      </c>
      <c r="O209" s="302">
        <v>0.06614</v>
      </c>
      <c r="P209" s="302">
        <v>0.0338</v>
      </c>
      <c r="Q209" s="302">
        <v>0.00722</v>
      </c>
      <c r="R209" s="302">
        <v>0.00962</v>
      </c>
      <c r="S209" s="302">
        <v>0.025379999999999996</v>
      </c>
      <c r="T209" s="371">
        <v>0.02482</v>
      </c>
    </row>
    <row r="210" spans="1:20" ht="12.75">
      <c r="A210" s="340" t="s">
        <v>26</v>
      </c>
      <c r="B210" s="271">
        <v>204.58</v>
      </c>
      <c r="C210" s="313">
        <v>1.32722</v>
      </c>
      <c r="D210" s="302">
        <v>0.045219999999999996</v>
      </c>
      <c r="E210" s="302" t="s">
        <v>0</v>
      </c>
      <c r="F210" s="302">
        <v>35.65</v>
      </c>
      <c r="G210" s="302">
        <v>1.17816</v>
      </c>
      <c r="H210" s="302">
        <v>0.509</v>
      </c>
      <c r="I210" s="302">
        <v>2.3689999999999998</v>
      </c>
      <c r="J210" s="302">
        <v>0.4775</v>
      </c>
      <c r="K210" s="343" t="s">
        <v>0</v>
      </c>
      <c r="L210" s="313">
        <v>0.010599999999999998</v>
      </c>
      <c r="M210" s="302">
        <v>0.00508</v>
      </c>
      <c r="N210" s="302">
        <v>0.00204</v>
      </c>
      <c r="O210" s="302">
        <v>0.26314</v>
      </c>
      <c r="P210" s="302">
        <v>0.023299999999999998</v>
      </c>
      <c r="Q210" s="302">
        <v>0.00722</v>
      </c>
      <c r="R210" s="302">
        <v>0.01162</v>
      </c>
      <c r="S210" s="302">
        <v>0.015380000000000001</v>
      </c>
      <c r="T210" s="371">
        <v>0.01882</v>
      </c>
    </row>
    <row r="211" spans="1:20" ht="12.75">
      <c r="A211" s="340" t="s">
        <v>16</v>
      </c>
      <c r="B211" s="271">
        <v>200.57</v>
      </c>
      <c r="C211" s="313">
        <v>1.39322</v>
      </c>
      <c r="D211" s="302">
        <v>0.07822000000000001</v>
      </c>
      <c r="E211" s="302" t="s">
        <v>0</v>
      </c>
      <c r="F211" s="302">
        <v>39.4</v>
      </c>
      <c r="G211" s="302">
        <v>1.24466</v>
      </c>
      <c r="H211" s="302">
        <v>0.5575</v>
      </c>
      <c r="I211" s="302">
        <v>2.555</v>
      </c>
      <c r="J211" s="302">
        <v>0.588</v>
      </c>
      <c r="K211" s="343" t="s">
        <v>0</v>
      </c>
      <c r="L211" s="313">
        <v>0.0081</v>
      </c>
      <c r="M211" s="302">
        <v>0.00458</v>
      </c>
      <c r="N211" s="302">
        <v>0.00904</v>
      </c>
      <c r="O211" s="302">
        <v>0.7861400000000001</v>
      </c>
      <c r="P211" s="302">
        <v>0.0403</v>
      </c>
      <c r="Q211" s="302">
        <v>0.00272</v>
      </c>
      <c r="R211" s="302">
        <v>0.00912</v>
      </c>
      <c r="S211" s="302">
        <v>0.02338</v>
      </c>
      <c r="T211" s="371">
        <v>0.01882</v>
      </c>
    </row>
    <row r="212" spans="1:20" ht="12.75">
      <c r="A212" s="340" t="s">
        <v>16</v>
      </c>
      <c r="B212" s="271">
        <v>200.57</v>
      </c>
      <c r="C212" s="313">
        <v>1.3892200000000001</v>
      </c>
      <c r="D212" s="302">
        <v>0.12422</v>
      </c>
      <c r="E212" s="302">
        <v>0.015</v>
      </c>
      <c r="F212" s="302">
        <v>40.05</v>
      </c>
      <c r="G212" s="302">
        <v>1.2541600000000002</v>
      </c>
      <c r="H212" s="302">
        <v>0.591</v>
      </c>
      <c r="I212" s="302">
        <v>2.545</v>
      </c>
      <c r="J212" s="302">
        <v>0.5665</v>
      </c>
      <c r="K212" s="343">
        <v>0.044000000000000004</v>
      </c>
      <c r="L212" s="313">
        <v>0.0126</v>
      </c>
      <c r="M212" s="302">
        <v>0.00758</v>
      </c>
      <c r="N212" s="302">
        <v>0.04704</v>
      </c>
      <c r="O212" s="302">
        <v>0.54064</v>
      </c>
      <c r="P212" s="302">
        <v>0.008299999999999998</v>
      </c>
      <c r="Q212" s="302">
        <v>0.013720000000000001</v>
      </c>
      <c r="R212" s="302">
        <v>0.027120000000000002</v>
      </c>
      <c r="S212" s="302">
        <v>0.02588</v>
      </c>
      <c r="T212" s="371">
        <v>0.03832</v>
      </c>
    </row>
    <row r="213" spans="1:20" ht="12.75">
      <c r="A213" s="340" t="s">
        <v>27</v>
      </c>
      <c r="B213" s="271">
        <v>200.57</v>
      </c>
      <c r="C213" s="313">
        <v>1.29722</v>
      </c>
      <c r="D213" s="302">
        <v>0.05472</v>
      </c>
      <c r="E213" s="302" t="s">
        <v>0</v>
      </c>
      <c r="F213" s="302">
        <v>37.6</v>
      </c>
      <c r="G213" s="302">
        <v>1.16016</v>
      </c>
      <c r="H213" s="302">
        <v>0.5335</v>
      </c>
      <c r="I213" s="302">
        <v>2.3955</v>
      </c>
      <c r="J213" s="302">
        <v>0.47100000000000003</v>
      </c>
      <c r="K213" s="343" t="s">
        <v>0</v>
      </c>
      <c r="L213" s="313">
        <v>0.0101</v>
      </c>
      <c r="M213" s="302">
        <v>0.0020800000000000003</v>
      </c>
      <c r="N213" s="302">
        <v>0.00354</v>
      </c>
      <c r="O213" s="302">
        <v>0.16114</v>
      </c>
      <c r="P213" s="302">
        <v>0.04529999999999999</v>
      </c>
      <c r="Q213" s="302">
        <v>0.0032199999999999998</v>
      </c>
      <c r="R213" s="302">
        <v>0.00762</v>
      </c>
      <c r="S213" s="302">
        <v>0.008879999999999999</v>
      </c>
      <c r="T213" s="371">
        <v>0.01782</v>
      </c>
    </row>
    <row r="214" spans="1:20" ht="12.75">
      <c r="A214" s="340" t="s">
        <v>27</v>
      </c>
      <c r="B214" s="271">
        <v>200.57</v>
      </c>
      <c r="C214" s="313">
        <v>1.04922</v>
      </c>
      <c r="D214" s="302">
        <v>0.045219999999999996</v>
      </c>
      <c r="E214" s="302" t="s">
        <v>0</v>
      </c>
      <c r="F214" s="302">
        <v>31.95</v>
      </c>
      <c r="G214" s="302">
        <v>0.9646600000000001</v>
      </c>
      <c r="H214" s="302">
        <v>0.4285</v>
      </c>
      <c r="I214" s="302">
        <v>2.0805000000000002</v>
      </c>
      <c r="J214" s="302">
        <v>0.379</v>
      </c>
      <c r="K214" s="343" t="s">
        <v>0</v>
      </c>
      <c r="L214" s="313">
        <v>0.008599999999999998</v>
      </c>
      <c r="M214" s="302">
        <v>0.0025800000000000003</v>
      </c>
      <c r="N214" s="302">
        <v>0.00204</v>
      </c>
      <c r="O214" s="302">
        <v>0.16313999999999998</v>
      </c>
      <c r="P214" s="302">
        <v>0.0698</v>
      </c>
      <c r="Q214" s="302">
        <v>0.00972</v>
      </c>
      <c r="R214" s="302">
        <v>0.02012</v>
      </c>
      <c r="S214" s="302">
        <v>0.027379999999999998</v>
      </c>
      <c r="T214" s="371">
        <v>0.02082</v>
      </c>
    </row>
    <row r="215" spans="1:20" ht="12.75">
      <c r="A215" s="340" t="s">
        <v>5</v>
      </c>
      <c r="B215" s="271">
        <v>200.57</v>
      </c>
      <c r="C215" s="313">
        <v>1.2547199999999998</v>
      </c>
      <c r="D215" s="302">
        <v>0.042719999999999994</v>
      </c>
      <c r="E215" s="302" t="s">
        <v>0</v>
      </c>
      <c r="F215" s="302">
        <v>37.3</v>
      </c>
      <c r="G215" s="302">
        <v>1.14416</v>
      </c>
      <c r="H215" s="302">
        <v>0.538</v>
      </c>
      <c r="I215" s="302">
        <v>2.4555</v>
      </c>
      <c r="J215" s="302">
        <v>0.4235</v>
      </c>
      <c r="K215" s="343" t="s">
        <v>0</v>
      </c>
      <c r="L215" s="313">
        <v>0.0176</v>
      </c>
      <c r="M215" s="302">
        <v>0.005580000000000001</v>
      </c>
      <c r="N215" s="302">
        <v>4E-05</v>
      </c>
      <c r="O215" s="302">
        <v>0.58714</v>
      </c>
      <c r="P215" s="302">
        <v>0.0393</v>
      </c>
      <c r="Q215" s="302">
        <v>0.0017199999999999997</v>
      </c>
      <c r="R215" s="302">
        <v>0.02462</v>
      </c>
      <c r="S215" s="302">
        <v>0.02488</v>
      </c>
      <c r="T215" s="371">
        <v>0.01332</v>
      </c>
    </row>
    <row r="216" spans="1:20" ht="12.75">
      <c r="A216" s="340" t="s">
        <v>5</v>
      </c>
      <c r="B216" s="271">
        <v>200.57</v>
      </c>
      <c r="C216" s="313">
        <v>1.34022</v>
      </c>
      <c r="D216" s="302">
        <v>0.06822</v>
      </c>
      <c r="E216" s="302" t="s">
        <v>0</v>
      </c>
      <c r="F216" s="302">
        <v>39.05</v>
      </c>
      <c r="G216" s="302">
        <v>1.17316</v>
      </c>
      <c r="H216" s="302">
        <v>0.5555</v>
      </c>
      <c r="I216" s="302">
        <v>2.479</v>
      </c>
      <c r="J216" s="302">
        <v>0.5085</v>
      </c>
      <c r="K216" s="343" t="s">
        <v>0</v>
      </c>
      <c r="L216" s="313">
        <v>0.0111</v>
      </c>
      <c r="M216" s="302">
        <v>0.0035800000000000003</v>
      </c>
      <c r="N216" s="302">
        <v>0.00754</v>
      </c>
      <c r="O216" s="302">
        <v>0.30113999999999996</v>
      </c>
      <c r="P216" s="302">
        <v>0.027800000000000002</v>
      </c>
      <c r="Q216" s="302">
        <v>0.006719999999999999</v>
      </c>
      <c r="R216" s="302">
        <v>0.01162</v>
      </c>
      <c r="S216" s="302">
        <v>0.03588</v>
      </c>
      <c r="T216" s="371">
        <v>0.018320000000000003</v>
      </c>
    </row>
    <row r="217" spans="1:20" ht="12.75">
      <c r="A217" s="340" t="s">
        <v>28</v>
      </c>
      <c r="B217" s="271">
        <v>200.57</v>
      </c>
      <c r="C217" s="313">
        <v>1.26972</v>
      </c>
      <c r="D217" s="302">
        <v>0.044719999999999996</v>
      </c>
      <c r="E217" s="302" t="s">
        <v>0</v>
      </c>
      <c r="F217" s="302">
        <v>37.65</v>
      </c>
      <c r="G217" s="302">
        <v>1.18566</v>
      </c>
      <c r="H217" s="302">
        <v>0.5405</v>
      </c>
      <c r="I217" s="302">
        <v>2.41</v>
      </c>
      <c r="J217" s="302">
        <v>0.44699999999999995</v>
      </c>
      <c r="K217" s="343" t="s">
        <v>0</v>
      </c>
      <c r="L217" s="313">
        <v>0.0026</v>
      </c>
      <c r="M217" s="302">
        <v>0.0015799999999999998</v>
      </c>
      <c r="N217" s="302">
        <v>0.00154</v>
      </c>
      <c r="O217" s="302">
        <v>0.15214</v>
      </c>
      <c r="P217" s="302">
        <v>0.07179999999999999</v>
      </c>
      <c r="Q217" s="302">
        <v>0.00372</v>
      </c>
      <c r="R217" s="302">
        <v>0.01412</v>
      </c>
      <c r="S217" s="302">
        <v>0.02088</v>
      </c>
      <c r="T217" s="371">
        <v>0.02732</v>
      </c>
    </row>
    <row r="218" spans="1:20" ht="12.75">
      <c r="A218" s="340" t="s">
        <v>28</v>
      </c>
      <c r="B218" s="271">
        <v>200.57</v>
      </c>
      <c r="C218" s="313">
        <v>1.31122</v>
      </c>
      <c r="D218" s="302">
        <v>0.04922</v>
      </c>
      <c r="E218" s="302" t="s">
        <v>0</v>
      </c>
      <c r="F218" s="302">
        <v>39.05</v>
      </c>
      <c r="G218" s="302">
        <v>1.21116</v>
      </c>
      <c r="H218" s="302">
        <v>0.5489999999999999</v>
      </c>
      <c r="I218" s="302">
        <v>2.4795</v>
      </c>
      <c r="J218" s="302">
        <v>0.44200000000000006</v>
      </c>
      <c r="K218" s="343" t="s">
        <v>0</v>
      </c>
      <c r="L218" s="313">
        <v>0.0081</v>
      </c>
      <c r="M218" s="302">
        <v>0.00308</v>
      </c>
      <c r="N218" s="302">
        <v>0.0010400000000000001</v>
      </c>
      <c r="O218" s="302">
        <v>0.15814000000000003</v>
      </c>
      <c r="P218" s="302">
        <v>0.04529999999999999</v>
      </c>
      <c r="Q218" s="302">
        <v>0.00272</v>
      </c>
      <c r="R218" s="302">
        <v>0.019119999999999998</v>
      </c>
      <c r="S218" s="302">
        <v>0.04388</v>
      </c>
      <c r="T218" s="371">
        <v>0.01782</v>
      </c>
    </row>
    <row r="219" spans="1:20" ht="13.5" thickBot="1">
      <c r="A219" s="341"/>
      <c r="B219" s="287"/>
      <c r="C219" s="375"/>
      <c r="D219" s="324"/>
      <c r="E219" s="324"/>
      <c r="F219" s="324"/>
      <c r="G219" s="324"/>
      <c r="H219" s="324"/>
      <c r="I219" s="324"/>
      <c r="J219" s="324"/>
      <c r="K219" s="376"/>
      <c r="L219" s="375">
        <v>0</v>
      </c>
      <c r="M219" s="324">
        <v>0</v>
      </c>
      <c r="N219" s="324">
        <v>0</v>
      </c>
      <c r="O219" s="324">
        <v>0</v>
      </c>
      <c r="P219" s="324">
        <v>0</v>
      </c>
      <c r="Q219" s="324">
        <v>0</v>
      </c>
      <c r="R219" s="324">
        <v>0</v>
      </c>
      <c r="S219" s="324">
        <v>0</v>
      </c>
      <c r="T219" s="377">
        <v>0</v>
      </c>
    </row>
    <row r="220" spans="1:20" ht="12.75">
      <c r="A220" s="346" t="s">
        <v>303</v>
      </c>
      <c r="B220" s="290"/>
      <c r="C220" s="368"/>
      <c r="D220" s="328"/>
      <c r="E220" s="328"/>
      <c r="F220" s="328"/>
      <c r="G220" s="328"/>
      <c r="H220" s="328"/>
      <c r="I220" s="328"/>
      <c r="J220" s="328"/>
      <c r="K220" s="369"/>
      <c r="L220" s="368"/>
      <c r="M220" s="328"/>
      <c r="N220" s="328"/>
      <c r="O220" s="328"/>
      <c r="P220" s="328"/>
      <c r="Q220" s="328"/>
      <c r="R220" s="328"/>
      <c r="S220" s="328"/>
      <c r="T220" s="370"/>
    </row>
    <row r="221" spans="1:20" ht="12.75">
      <c r="A221" s="337" t="s">
        <v>84</v>
      </c>
      <c r="B221" s="271"/>
      <c r="C221" s="313"/>
      <c r="D221" s="302"/>
      <c r="E221" s="302"/>
      <c r="F221" s="302"/>
      <c r="G221" s="302"/>
      <c r="H221" s="302"/>
      <c r="I221" s="302"/>
      <c r="J221" s="302"/>
      <c r="K221" s="343"/>
      <c r="L221" s="313">
        <v>0</v>
      </c>
      <c r="M221" s="302">
        <v>0</v>
      </c>
      <c r="N221" s="302">
        <v>0</v>
      </c>
      <c r="O221" s="302">
        <v>0</v>
      </c>
      <c r="P221" s="302">
        <v>0</v>
      </c>
      <c r="Q221" s="302">
        <v>0</v>
      </c>
      <c r="R221" s="302">
        <v>0</v>
      </c>
      <c r="S221" s="302">
        <v>0</v>
      </c>
      <c r="T221" s="371">
        <v>0</v>
      </c>
    </row>
    <row r="222" spans="1:20" ht="12.75">
      <c r="A222" s="340" t="s">
        <v>5</v>
      </c>
      <c r="B222" s="271">
        <v>200.57</v>
      </c>
      <c r="C222" s="313">
        <v>0.6366999999999999</v>
      </c>
      <c r="D222" s="302">
        <v>0.0421</v>
      </c>
      <c r="E222" s="302" t="s">
        <v>0</v>
      </c>
      <c r="F222" s="302">
        <v>29.147399999999998</v>
      </c>
      <c r="G222" s="302">
        <v>0.63568</v>
      </c>
      <c r="H222" s="302">
        <v>0.29974</v>
      </c>
      <c r="I222" s="302">
        <v>2.305</v>
      </c>
      <c r="J222" s="302">
        <v>0.5415</v>
      </c>
      <c r="K222" s="343" t="s">
        <v>0</v>
      </c>
      <c r="L222" s="313">
        <v>0.00804</v>
      </c>
      <c r="M222" s="302">
        <v>0.00458</v>
      </c>
      <c r="N222" s="302">
        <v>0.00102</v>
      </c>
      <c r="O222" s="302">
        <v>0.09068000000000001</v>
      </c>
      <c r="P222" s="302">
        <v>0.06884</v>
      </c>
      <c r="Q222" s="302">
        <v>0.0018999999999999998</v>
      </c>
      <c r="R222" s="302">
        <v>0.018039999999999997</v>
      </c>
      <c r="S222" s="302">
        <v>0.01958</v>
      </c>
      <c r="T222" s="371">
        <v>0.02522</v>
      </c>
    </row>
    <row r="223" spans="1:20" ht="12.75">
      <c r="A223" s="340" t="s">
        <v>5</v>
      </c>
      <c r="B223" s="271">
        <v>200.57</v>
      </c>
      <c r="C223" s="313">
        <v>0.5712</v>
      </c>
      <c r="D223" s="302">
        <v>0.1201</v>
      </c>
      <c r="E223" s="302" t="s">
        <v>0</v>
      </c>
      <c r="F223" s="302">
        <v>23.327399999999997</v>
      </c>
      <c r="G223" s="302">
        <v>0.56368</v>
      </c>
      <c r="H223" s="302">
        <v>0.28774000000000005</v>
      </c>
      <c r="I223" s="302">
        <v>1.9609999999999999</v>
      </c>
      <c r="J223" s="302">
        <v>0.5535</v>
      </c>
      <c r="K223" s="343">
        <v>0.041999999999999996</v>
      </c>
      <c r="L223" s="313">
        <v>0.012039999999999999</v>
      </c>
      <c r="M223" s="302">
        <v>0.022080000000000002</v>
      </c>
      <c r="N223" s="302">
        <v>0.09002</v>
      </c>
      <c r="O223" s="302">
        <v>0.28618000000000005</v>
      </c>
      <c r="P223" s="302">
        <v>0.045340000000000005</v>
      </c>
      <c r="Q223" s="302">
        <v>0.020900000000000002</v>
      </c>
      <c r="R223" s="302">
        <v>0.01404</v>
      </c>
      <c r="S223" s="302">
        <v>0.054079999999999996</v>
      </c>
      <c r="T223" s="371">
        <v>0.03172</v>
      </c>
    </row>
    <row r="224" spans="1:20" ht="12.75">
      <c r="A224" s="340" t="s">
        <v>28</v>
      </c>
      <c r="B224" s="271">
        <v>200.57</v>
      </c>
      <c r="C224" s="313">
        <v>0.6312</v>
      </c>
      <c r="D224" s="302">
        <v>0.0446</v>
      </c>
      <c r="E224" s="302" t="s">
        <v>0</v>
      </c>
      <c r="F224" s="302">
        <v>28.9474</v>
      </c>
      <c r="G224" s="302">
        <v>0.59668</v>
      </c>
      <c r="H224" s="302">
        <v>0.29224</v>
      </c>
      <c r="I224" s="302">
        <v>2.1959999999999997</v>
      </c>
      <c r="J224" s="302">
        <v>0.5335</v>
      </c>
      <c r="K224" s="343" t="s">
        <v>0</v>
      </c>
      <c r="L224" s="313">
        <v>0.00354</v>
      </c>
      <c r="M224" s="302">
        <v>0.00308</v>
      </c>
      <c r="N224" s="302">
        <v>0.0005200000000000001</v>
      </c>
      <c r="O224" s="302">
        <v>0.058179999999999996</v>
      </c>
      <c r="P224" s="302">
        <v>0.05434</v>
      </c>
      <c r="Q224" s="302">
        <v>0.0044</v>
      </c>
      <c r="R224" s="302">
        <v>0.01254</v>
      </c>
      <c r="S224" s="302">
        <v>0.01858</v>
      </c>
      <c r="T224" s="371">
        <v>0.02122</v>
      </c>
    </row>
    <row r="225" spans="1:20" ht="12.75">
      <c r="A225" s="340" t="s">
        <v>28</v>
      </c>
      <c r="B225" s="271">
        <v>200.57</v>
      </c>
      <c r="C225" s="313">
        <v>0.6382000000000001</v>
      </c>
      <c r="D225" s="302">
        <v>0.0451</v>
      </c>
      <c r="E225" s="302" t="s">
        <v>0</v>
      </c>
      <c r="F225" s="302">
        <v>29.647399999999998</v>
      </c>
      <c r="G225" s="302">
        <v>0.60018</v>
      </c>
      <c r="H225" s="302">
        <v>0.29324</v>
      </c>
      <c r="I225" s="302">
        <v>2.3</v>
      </c>
      <c r="J225" s="302">
        <v>0.5635</v>
      </c>
      <c r="K225" s="343" t="s">
        <v>0</v>
      </c>
      <c r="L225" s="313">
        <v>0.00654</v>
      </c>
      <c r="M225" s="302">
        <v>0.0025800000000000003</v>
      </c>
      <c r="N225" s="302">
        <v>0.00252</v>
      </c>
      <c r="O225" s="302">
        <v>0.15818000000000004</v>
      </c>
      <c r="P225" s="302">
        <v>0.036840000000000005</v>
      </c>
      <c r="Q225" s="302">
        <v>0.009399999999999999</v>
      </c>
      <c r="R225" s="302">
        <v>0.005540000000000001</v>
      </c>
      <c r="S225" s="302">
        <v>0.03208</v>
      </c>
      <c r="T225" s="371">
        <v>0.02522</v>
      </c>
    </row>
    <row r="226" spans="1:20" ht="12.75">
      <c r="A226" s="337"/>
      <c r="B226" s="271"/>
      <c r="C226" s="313"/>
      <c r="D226" s="302"/>
      <c r="E226" s="302"/>
      <c r="F226" s="302"/>
      <c r="G226" s="302"/>
      <c r="H226" s="302"/>
      <c r="I226" s="302"/>
      <c r="J226" s="302"/>
      <c r="K226" s="343"/>
      <c r="L226" s="313"/>
      <c r="M226" s="302"/>
      <c r="N226" s="302"/>
      <c r="O226" s="302"/>
      <c r="P226" s="302"/>
      <c r="Q226" s="302"/>
      <c r="R226" s="302"/>
      <c r="S226" s="302"/>
      <c r="T226" s="371"/>
    </row>
    <row r="227" spans="1:20" ht="12.75">
      <c r="A227" s="337" t="s">
        <v>85</v>
      </c>
      <c r="B227" s="271"/>
      <c r="C227" s="313"/>
      <c r="D227" s="302"/>
      <c r="E227" s="302"/>
      <c r="F227" s="302"/>
      <c r="G227" s="302"/>
      <c r="H227" s="302"/>
      <c r="I227" s="302"/>
      <c r="J227" s="302"/>
      <c r="K227" s="343"/>
      <c r="L227" s="313"/>
      <c r="M227" s="302"/>
      <c r="N227" s="302"/>
      <c r="O227" s="302"/>
      <c r="P227" s="302"/>
      <c r="Q227" s="302"/>
      <c r="R227" s="302"/>
      <c r="S227" s="302"/>
      <c r="T227" s="371"/>
    </row>
    <row r="228" spans="1:20" ht="12.75">
      <c r="A228" s="340" t="s">
        <v>24</v>
      </c>
      <c r="B228" s="271">
        <v>258.57</v>
      </c>
      <c r="C228" s="313">
        <v>3.3366599999999997</v>
      </c>
      <c r="D228" s="302">
        <v>0.18856</v>
      </c>
      <c r="E228" s="302">
        <v>0.641</v>
      </c>
      <c r="F228" s="302">
        <v>47.78</v>
      </c>
      <c r="G228" s="302">
        <v>2.066</v>
      </c>
      <c r="H228" s="302">
        <v>1.5290000000000001</v>
      </c>
      <c r="I228" s="302">
        <v>6.43</v>
      </c>
      <c r="J228" s="302">
        <v>0.598</v>
      </c>
      <c r="K228" s="343" t="s">
        <v>0</v>
      </c>
      <c r="L228" s="313">
        <v>0.041030000000000004</v>
      </c>
      <c r="M228" s="302">
        <v>0.011120000000000001</v>
      </c>
      <c r="N228" s="302">
        <v>0.01901</v>
      </c>
      <c r="O228" s="302">
        <v>0.4581</v>
      </c>
      <c r="P228" s="302">
        <v>0.06920000000000001</v>
      </c>
      <c r="Q228" s="302">
        <v>0.01905</v>
      </c>
      <c r="R228" s="302">
        <v>0.05504</v>
      </c>
      <c r="S228" s="302">
        <v>0.07976000000000001</v>
      </c>
      <c r="T228" s="371">
        <v>0.03143</v>
      </c>
    </row>
    <row r="229" spans="1:20" ht="12.75">
      <c r="A229" s="340" t="s">
        <v>24</v>
      </c>
      <c r="B229" s="271">
        <v>258.57</v>
      </c>
      <c r="C229" s="313">
        <v>4.50166</v>
      </c>
      <c r="D229" s="302">
        <v>0.20756</v>
      </c>
      <c r="E229" s="302">
        <v>0.92</v>
      </c>
      <c r="F229" s="302">
        <v>90.1</v>
      </c>
      <c r="G229" s="302">
        <v>2.34</v>
      </c>
      <c r="H229" s="302">
        <v>1.874</v>
      </c>
      <c r="I229" s="302">
        <v>7.57</v>
      </c>
      <c r="J229" s="302">
        <v>0.7829999999999999</v>
      </c>
      <c r="K229" s="343" t="s">
        <v>0</v>
      </c>
      <c r="L229" s="313">
        <v>0.012029999999999999</v>
      </c>
      <c r="M229" s="302">
        <v>0.01012</v>
      </c>
      <c r="N229" s="302">
        <v>0.006009999999999999</v>
      </c>
      <c r="O229" s="302">
        <v>0.8851</v>
      </c>
      <c r="P229" s="302">
        <v>0.052199999999999996</v>
      </c>
      <c r="Q229" s="302">
        <v>0.01105</v>
      </c>
      <c r="R229" s="302">
        <v>0.02004</v>
      </c>
      <c r="S229" s="302">
        <v>0.06576</v>
      </c>
      <c r="T229" s="371">
        <v>0.058429999999999996</v>
      </c>
    </row>
    <row r="230" spans="1:20" ht="12.75">
      <c r="A230" s="340" t="s">
        <v>25</v>
      </c>
      <c r="B230" s="271">
        <v>258.57</v>
      </c>
      <c r="C230" s="313">
        <v>9.24966</v>
      </c>
      <c r="D230" s="302">
        <v>0.33055999999999996</v>
      </c>
      <c r="E230" s="302">
        <v>0.222</v>
      </c>
      <c r="F230" s="302">
        <v>216.2</v>
      </c>
      <c r="G230" s="302">
        <v>1.311</v>
      </c>
      <c r="H230" s="302">
        <v>1.8479999999999999</v>
      </c>
      <c r="I230" s="302">
        <v>5.19</v>
      </c>
      <c r="J230" s="302">
        <v>1.629</v>
      </c>
      <c r="K230" s="343" t="s">
        <v>0</v>
      </c>
      <c r="L230" s="313">
        <v>0.11403</v>
      </c>
      <c r="M230" s="302">
        <v>0.012119999999999999</v>
      </c>
      <c r="N230" s="302">
        <v>0.00501</v>
      </c>
      <c r="O230" s="302">
        <v>1.4551</v>
      </c>
      <c r="P230" s="302">
        <v>0.06720000000000001</v>
      </c>
      <c r="Q230" s="302">
        <v>0.01505</v>
      </c>
      <c r="R230" s="302">
        <v>0.02804</v>
      </c>
      <c r="S230" s="302">
        <v>0.04875999999999999</v>
      </c>
      <c r="T230" s="371">
        <v>0.06643</v>
      </c>
    </row>
    <row r="231" spans="1:20" ht="12.75">
      <c r="A231" s="340" t="s">
        <v>25</v>
      </c>
      <c r="B231" s="271">
        <v>258.57</v>
      </c>
      <c r="C231" s="313">
        <v>7.91966</v>
      </c>
      <c r="D231" s="302">
        <v>0.28156</v>
      </c>
      <c r="E231" s="302">
        <v>0.152</v>
      </c>
      <c r="F231" s="302">
        <v>149</v>
      </c>
      <c r="G231" s="302">
        <v>1.121</v>
      </c>
      <c r="H231" s="302">
        <v>1.462</v>
      </c>
      <c r="I231" s="302">
        <v>4.785</v>
      </c>
      <c r="J231" s="302">
        <v>1.3780000000000001</v>
      </c>
      <c r="K231" s="343" t="s">
        <v>0</v>
      </c>
      <c r="L231" s="313">
        <v>0.10103</v>
      </c>
      <c r="M231" s="302">
        <v>0.0031199999999999995</v>
      </c>
      <c r="N231" s="302">
        <v>0.00201</v>
      </c>
      <c r="O231" s="302">
        <v>0.6001</v>
      </c>
      <c r="P231" s="302">
        <v>0.06420000000000001</v>
      </c>
      <c r="Q231" s="302">
        <v>0.01805</v>
      </c>
      <c r="R231" s="302">
        <v>0.05104</v>
      </c>
      <c r="S231" s="302">
        <v>0.01876</v>
      </c>
      <c r="T231" s="371">
        <v>0.051430000000000003</v>
      </c>
    </row>
    <row r="232" spans="1:20" ht="12.75">
      <c r="A232" s="340" t="s">
        <v>26</v>
      </c>
      <c r="B232" s="271">
        <v>258.57</v>
      </c>
      <c r="C232" s="313">
        <v>8.85966</v>
      </c>
      <c r="D232" s="302">
        <v>0.30756</v>
      </c>
      <c r="E232" s="302">
        <v>0.20199999999999999</v>
      </c>
      <c r="F232" s="302">
        <v>186.8</v>
      </c>
      <c r="G232" s="302">
        <v>1.245</v>
      </c>
      <c r="H232" s="302">
        <v>1.5210000000000001</v>
      </c>
      <c r="I232" s="302">
        <v>5.21</v>
      </c>
      <c r="J232" s="302">
        <v>1.5459999999999998</v>
      </c>
      <c r="K232" s="343" t="s">
        <v>0</v>
      </c>
      <c r="L232" s="313">
        <v>0.04703</v>
      </c>
      <c r="M232" s="302">
        <v>0.00112</v>
      </c>
      <c r="N232" s="302">
        <v>0.00101</v>
      </c>
      <c r="O232" s="302">
        <v>1.1001</v>
      </c>
      <c r="P232" s="302">
        <v>0.0572</v>
      </c>
      <c r="Q232" s="302">
        <v>0.020050000000000002</v>
      </c>
      <c r="R232" s="302">
        <v>0.01604</v>
      </c>
      <c r="S232" s="302">
        <v>0.08975999999999999</v>
      </c>
      <c r="T232" s="371">
        <v>0.07643</v>
      </c>
    </row>
    <row r="233" spans="1:20" ht="12.75">
      <c r="A233" s="340" t="s">
        <v>26</v>
      </c>
      <c r="B233" s="271">
        <v>258.57</v>
      </c>
      <c r="C233" s="313">
        <v>8.64967</v>
      </c>
      <c r="D233" s="302">
        <v>0.285575</v>
      </c>
      <c r="E233" s="302">
        <v>0.186</v>
      </c>
      <c r="F233" s="302">
        <v>190.6</v>
      </c>
      <c r="G233" s="302">
        <v>1.225</v>
      </c>
      <c r="H233" s="302">
        <v>1.562</v>
      </c>
      <c r="I233" s="302">
        <v>5.06</v>
      </c>
      <c r="J233" s="302">
        <v>1.6</v>
      </c>
      <c r="K233" s="343" t="s">
        <v>0</v>
      </c>
      <c r="L233" s="313">
        <v>0.037035000000000005</v>
      </c>
      <c r="M233" s="302">
        <v>0.0071200000000000005</v>
      </c>
      <c r="N233" s="302">
        <v>0.0030099999999999997</v>
      </c>
      <c r="O233" s="302">
        <v>2.3731050000000002</v>
      </c>
      <c r="P233" s="302">
        <v>0.049335000000000004</v>
      </c>
      <c r="Q233" s="302">
        <v>0.0030449999999999995</v>
      </c>
      <c r="R233" s="302">
        <v>0.002045</v>
      </c>
      <c r="S233" s="302">
        <v>0.028595000000000002</v>
      </c>
      <c r="T233" s="371">
        <v>0.044375</v>
      </c>
    </row>
    <row r="234" spans="1:20" ht="12.75">
      <c r="A234" s="340" t="s">
        <v>27</v>
      </c>
      <c r="B234" s="271">
        <v>258.57</v>
      </c>
      <c r="C234" s="313">
        <v>8.99968</v>
      </c>
      <c r="D234" s="302">
        <v>0.30759</v>
      </c>
      <c r="E234" s="302">
        <v>0.185</v>
      </c>
      <c r="F234" s="302">
        <v>211.5</v>
      </c>
      <c r="G234" s="302">
        <v>1.203</v>
      </c>
      <c r="H234" s="302">
        <v>1.5790000000000002</v>
      </c>
      <c r="I234" s="302">
        <v>5.149900000000001</v>
      </c>
      <c r="J234" s="302">
        <v>1.6480000000000001</v>
      </c>
      <c r="K234" s="343" t="s">
        <v>0</v>
      </c>
      <c r="L234" s="313">
        <v>0.00904</v>
      </c>
      <c r="M234" s="302">
        <v>0.0071200000000000005</v>
      </c>
      <c r="N234" s="302">
        <v>0.0030099999999999997</v>
      </c>
      <c r="O234" s="302">
        <v>2.61911</v>
      </c>
      <c r="P234" s="302">
        <v>0.05647</v>
      </c>
      <c r="Q234" s="302">
        <v>0.00204</v>
      </c>
      <c r="R234" s="302">
        <v>0.03705000000000001</v>
      </c>
      <c r="S234" s="302">
        <v>0.054430000000000006</v>
      </c>
      <c r="T234" s="371">
        <v>0.09332</v>
      </c>
    </row>
    <row r="235" spans="1:20" ht="12.75">
      <c r="A235" s="340" t="s">
        <v>27</v>
      </c>
      <c r="B235" s="271">
        <v>258.57</v>
      </c>
      <c r="C235" s="313">
        <v>9.359679999999999</v>
      </c>
      <c r="D235" s="302">
        <v>0.31759</v>
      </c>
      <c r="E235" s="302">
        <v>0.212</v>
      </c>
      <c r="F235" s="302">
        <v>199.7</v>
      </c>
      <c r="G235" s="302">
        <v>1.221</v>
      </c>
      <c r="H235" s="302">
        <v>1.5779999999999998</v>
      </c>
      <c r="I235" s="302">
        <v>5.2799000000000005</v>
      </c>
      <c r="J235" s="302">
        <v>1.613</v>
      </c>
      <c r="K235" s="343" t="s">
        <v>0</v>
      </c>
      <c r="L235" s="313">
        <v>0.01504</v>
      </c>
      <c r="M235" s="302">
        <v>0.0071200000000000005</v>
      </c>
      <c r="N235" s="302">
        <v>0.00101</v>
      </c>
      <c r="O235" s="302">
        <v>1.3981100000000002</v>
      </c>
      <c r="P235" s="302">
        <v>0.05147</v>
      </c>
      <c r="Q235" s="302">
        <v>0.021039999999999996</v>
      </c>
      <c r="R235" s="302">
        <v>0.0030499999999999998</v>
      </c>
      <c r="S235" s="302">
        <v>0.03643</v>
      </c>
      <c r="T235" s="371">
        <v>0.02932</v>
      </c>
    </row>
    <row r="236" spans="1:20" ht="12.75">
      <c r="A236" s="340" t="s">
        <v>28</v>
      </c>
      <c r="B236" s="271">
        <v>258.57</v>
      </c>
      <c r="C236" s="313">
        <v>9.46968</v>
      </c>
      <c r="D236" s="302">
        <v>0.33959</v>
      </c>
      <c r="E236" s="302">
        <v>0.208</v>
      </c>
      <c r="F236" s="302">
        <v>183.7</v>
      </c>
      <c r="G236" s="302">
        <v>1.032</v>
      </c>
      <c r="H236" s="302">
        <v>1.4480000000000002</v>
      </c>
      <c r="I236" s="302">
        <v>4.0859000000000005</v>
      </c>
      <c r="J236" s="302">
        <v>1.433</v>
      </c>
      <c r="K236" s="343" t="s">
        <v>0</v>
      </c>
      <c r="L236" s="313">
        <v>0.029039999999999996</v>
      </c>
      <c r="M236" s="302">
        <v>0.0031199999999999995</v>
      </c>
      <c r="N236" s="302">
        <v>0.006009999999999999</v>
      </c>
      <c r="O236" s="302">
        <v>0.6461100000000001</v>
      </c>
      <c r="P236" s="302">
        <v>0.04747</v>
      </c>
      <c r="Q236" s="302">
        <v>0.00804</v>
      </c>
      <c r="R236" s="302">
        <v>0.02305</v>
      </c>
      <c r="S236" s="302">
        <v>0.01943</v>
      </c>
      <c r="T236" s="371">
        <v>0.02832</v>
      </c>
    </row>
    <row r="237" spans="1:20" ht="12.75">
      <c r="A237" s="340" t="s">
        <v>28</v>
      </c>
      <c r="B237" s="271">
        <v>258.57</v>
      </c>
      <c r="C237" s="313">
        <v>9.21968</v>
      </c>
      <c r="D237" s="302">
        <v>0.36258999999999997</v>
      </c>
      <c r="E237" s="302">
        <v>0.235</v>
      </c>
      <c r="F237" s="302">
        <v>202.3</v>
      </c>
      <c r="G237" s="302">
        <v>0.98</v>
      </c>
      <c r="H237" s="302">
        <v>1.413</v>
      </c>
      <c r="I237" s="302">
        <v>4.0859000000000005</v>
      </c>
      <c r="J237" s="302">
        <v>1.447</v>
      </c>
      <c r="K237" s="343" t="s">
        <v>0</v>
      </c>
      <c r="L237" s="313">
        <v>0.09304</v>
      </c>
      <c r="M237" s="302">
        <v>0.01312</v>
      </c>
      <c r="N237" s="302">
        <v>0.02001</v>
      </c>
      <c r="O237" s="302">
        <v>1.8501100000000001</v>
      </c>
      <c r="P237" s="302">
        <v>0.028470000000000002</v>
      </c>
      <c r="Q237" s="302">
        <v>0.018039999999999997</v>
      </c>
      <c r="R237" s="302">
        <v>0.03605</v>
      </c>
      <c r="S237" s="302">
        <v>0.05543</v>
      </c>
      <c r="T237" s="371">
        <v>0.08932</v>
      </c>
    </row>
    <row r="238" spans="1:20" ht="12.75">
      <c r="A238" s="337"/>
      <c r="B238" s="271"/>
      <c r="C238" s="313"/>
      <c r="D238" s="302"/>
      <c r="E238" s="302"/>
      <c r="F238" s="302"/>
      <c r="G238" s="302"/>
      <c r="H238" s="302"/>
      <c r="I238" s="302"/>
      <c r="J238" s="302"/>
      <c r="K238" s="343"/>
      <c r="L238" s="313"/>
      <c r="M238" s="302"/>
      <c r="N238" s="302"/>
      <c r="O238" s="302"/>
      <c r="P238" s="302"/>
      <c r="Q238" s="302"/>
      <c r="R238" s="302"/>
      <c r="S238" s="302"/>
      <c r="T238" s="371"/>
    </row>
    <row r="239" spans="1:20" ht="12.75">
      <c r="A239" s="337" t="s">
        <v>89</v>
      </c>
      <c r="B239" s="271"/>
      <c r="C239" s="313"/>
      <c r="D239" s="302"/>
      <c r="E239" s="302"/>
      <c r="F239" s="302"/>
      <c r="G239" s="302"/>
      <c r="H239" s="302"/>
      <c r="I239" s="302"/>
      <c r="J239" s="302"/>
      <c r="K239" s="343"/>
      <c r="L239" s="313"/>
      <c r="M239" s="302"/>
      <c r="N239" s="302"/>
      <c r="O239" s="302"/>
      <c r="P239" s="302"/>
      <c r="Q239" s="302"/>
      <c r="R239" s="302"/>
      <c r="S239" s="302"/>
      <c r="T239" s="371"/>
    </row>
    <row r="240" spans="1:20" ht="12.75">
      <c r="A240" s="340" t="s">
        <v>24</v>
      </c>
      <c r="B240" s="271">
        <v>258.57</v>
      </c>
      <c r="C240" s="313">
        <v>1.5288</v>
      </c>
      <c r="D240" s="302">
        <v>0.0283</v>
      </c>
      <c r="E240" s="302" t="s">
        <v>0</v>
      </c>
      <c r="F240" s="302">
        <v>17.74</v>
      </c>
      <c r="G240" s="302">
        <v>0.036</v>
      </c>
      <c r="H240" s="302">
        <v>0.1111</v>
      </c>
      <c r="I240" s="302">
        <v>0.1554</v>
      </c>
      <c r="J240" s="302">
        <v>0.4672</v>
      </c>
      <c r="K240" s="343" t="s">
        <v>0</v>
      </c>
      <c r="L240" s="313">
        <v>0.016300000000000002</v>
      </c>
      <c r="M240" s="302">
        <v>0.0017</v>
      </c>
      <c r="N240" s="302">
        <v>0.00030000000000000003</v>
      </c>
      <c r="O240" s="302">
        <v>0.1926</v>
      </c>
      <c r="P240" s="302">
        <v>0.0072</v>
      </c>
      <c r="Q240" s="302">
        <v>0.0008</v>
      </c>
      <c r="R240" s="302">
        <v>0.0018</v>
      </c>
      <c r="S240" s="302">
        <v>0.0073</v>
      </c>
      <c r="T240" s="371">
        <v>0.0121</v>
      </c>
    </row>
    <row r="241" spans="1:20" ht="12.75">
      <c r="A241" s="340" t="s">
        <v>24</v>
      </c>
      <c r="B241" s="271">
        <v>258.57</v>
      </c>
      <c r="C241" s="313">
        <v>1.1427999999999998</v>
      </c>
      <c r="D241" s="302">
        <v>0.0325</v>
      </c>
      <c r="E241" s="302" t="s">
        <v>0</v>
      </c>
      <c r="F241" s="302">
        <v>18.05</v>
      </c>
      <c r="G241" s="302">
        <v>0.0728</v>
      </c>
      <c r="H241" s="302">
        <v>0.1278</v>
      </c>
      <c r="I241" s="302">
        <v>0.2647</v>
      </c>
      <c r="J241" s="302">
        <v>0.3456</v>
      </c>
      <c r="K241" s="343" t="s">
        <v>0</v>
      </c>
      <c r="L241" s="313">
        <v>0.0158</v>
      </c>
      <c r="M241" s="302">
        <v>0.0017</v>
      </c>
      <c r="N241" s="302">
        <v>0.00030000000000000003</v>
      </c>
      <c r="O241" s="302">
        <v>0.19619999999999999</v>
      </c>
      <c r="P241" s="302">
        <v>0.012199999999999999</v>
      </c>
      <c r="Q241" s="302">
        <v>0.0021</v>
      </c>
      <c r="R241" s="302">
        <v>0.0015</v>
      </c>
      <c r="S241" s="302">
        <v>0.0142</v>
      </c>
      <c r="T241" s="371">
        <v>0.0053</v>
      </c>
    </row>
    <row r="242" spans="1:20" ht="12.75">
      <c r="A242" s="340" t="s">
        <v>25</v>
      </c>
      <c r="B242" s="271">
        <v>258.57</v>
      </c>
      <c r="C242" s="313">
        <v>0.8318</v>
      </c>
      <c r="D242" s="302">
        <v>0.0323</v>
      </c>
      <c r="E242" s="302" t="s">
        <v>0</v>
      </c>
      <c r="F242" s="302">
        <v>5.72</v>
      </c>
      <c r="G242" s="302" t="s">
        <v>0</v>
      </c>
      <c r="H242" s="302">
        <v>0.07</v>
      </c>
      <c r="I242" s="302">
        <v>0.0595</v>
      </c>
      <c r="J242" s="302">
        <v>0.51</v>
      </c>
      <c r="K242" s="343" t="s">
        <v>0</v>
      </c>
      <c r="L242" s="313">
        <v>0.0054</v>
      </c>
      <c r="M242" s="302">
        <v>0.0014</v>
      </c>
      <c r="N242" s="302">
        <v>0.00030000000000000003</v>
      </c>
      <c r="O242" s="302">
        <v>0.0692</v>
      </c>
      <c r="P242" s="302">
        <v>0.0082</v>
      </c>
      <c r="Q242" s="302">
        <v>0.0011</v>
      </c>
      <c r="R242" s="302">
        <v>0.0007999999999999999</v>
      </c>
      <c r="S242" s="302">
        <v>0.0077</v>
      </c>
      <c r="T242" s="371">
        <v>0.012199999999999999</v>
      </c>
    </row>
    <row r="243" spans="1:20" ht="12.75">
      <c r="A243" s="340" t="s">
        <v>25</v>
      </c>
      <c r="B243" s="271">
        <v>258.57</v>
      </c>
      <c r="C243" s="313">
        <v>0.7718</v>
      </c>
      <c r="D243" s="302">
        <v>0.0274</v>
      </c>
      <c r="E243" s="302" t="s">
        <v>0</v>
      </c>
      <c r="F243" s="302">
        <v>7.27</v>
      </c>
      <c r="G243" s="302" t="s">
        <v>0</v>
      </c>
      <c r="H243" s="302">
        <v>0.0909</v>
      </c>
      <c r="I243" s="302">
        <v>0.0737</v>
      </c>
      <c r="J243" s="302">
        <v>0.3589</v>
      </c>
      <c r="K243" s="343" t="s">
        <v>0</v>
      </c>
      <c r="L243" s="313">
        <v>0.0193</v>
      </c>
      <c r="M243" s="302">
        <v>0.0015999999999999999</v>
      </c>
      <c r="N243" s="302">
        <v>0.0002</v>
      </c>
      <c r="O243" s="302">
        <v>0.0399</v>
      </c>
      <c r="P243" s="302">
        <v>0.0157</v>
      </c>
      <c r="Q243" s="302">
        <v>0.0006000000000000001</v>
      </c>
      <c r="R243" s="302">
        <v>0.001</v>
      </c>
      <c r="S243" s="302">
        <v>0.0132</v>
      </c>
      <c r="T243" s="371">
        <v>0.011</v>
      </c>
    </row>
    <row r="244" spans="1:20" ht="12.75">
      <c r="A244" s="340" t="s">
        <v>26</v>
      </c>
      <c r="B244" s="271">
        <v>258.57</v>
      </c>
      <c r="C244" s="313">
        <v>0.9058</v>
      </c>
      <c r="D244" s="302">
        <v>0.0391</v>
      </c>
      <c r="E244" s="302" t="s">
        <v>0</v>
      </c>
      <c r="F244" s="302">
        <v>6.87</v>
      </c>
      <c r="G244" s="302" t="s">
        <v>0</v>
      </c>
      <c r="H244" s="302">
        <v>0.0762</v>
      </c>
      <c r="I244" s="302">
        <v>0.0631</v>
      </c>
      <c r="J244" s="302">
        <v>0.515</v>
      </c>
      <c r="K244" s="343" t="s">
        <v>0</v>
      </c>
      <c r="L244" s="313">
        <v>0.009899999999999999</v>
      </c>
      <c r="M244" s="302">
        <v>0.0037</v>
      </c>
      <c r="N244" s="302">
        <v>0.0023</v>
      </c>
      <c r="O244" s="302">
        <v>0.053799999999999994</v>
      </c>
      <c r="P244" s="302">
        <v>0.0138</v>
      </c>
      <c r="Q244" s="302">
        <v>0.001</v>
      </c>
      <c r="R244" s="302">
        <v>0.0014</v>
      </c>
      <c r="S244" s="302">
        <v>0.020200000000000003</v>
      </c>
      <c r="T244" s="371">
        <v>0.0112</v>
      </c>
    </row>
    <row r="245" spans="1:20" ht="12.75">
      <c r="A245" s="340" t="s">
        <v>26</v>
      </c>
      <c r="B245" s="271">
        <v>258.57</v>
      </c>
      <c r="C245" s="313">
        <v>0.7088</v>
      </c>
      <c r="D245" s="302">
        <v>0.0319</v>
      </c>
      <c r="E245" s="302" t="s">
        <v>0</v>
      </c>
      <c r="F245" s="303">
        <v>6.87</v>
      </c>
      <c r="G245" s="302" t="s">
        <v>0</v>
      </c>
      <c r="H245" s="302">
        <v>0.0791</v>
      </c>
      <c r="I245" s="302">
        <v>0.0691</v>
      </c>
      <c r="J245" s="302">
        <v>0.338</v>
      </c>
      <c r="K245" s="343" t="s">
        <v>0</v>
      </c>
      <c r="L245" s="313">
        <v>0.0029000000000000002</v>
      </c>
      <c r="M245" s="302">
        <v>0.0018999999999999998</v>
      </c>
      <c r="N245" s="302">
        <v>0.00030000000000000003</v>
      </c>
      <c r="O245" s="303">
        <v>0.053799999999999994</v>
      </c>
      <c r="P245" s="302">
        <v>0.010499999999999999</v>
      </c>
      <c r="Q245" s="302">
        <v>0.0019</v>
      </c>
      <c r="R245" s="302">
        <v>0.0015</v>
      </c>
      <c r="S245" s="302">
        <v>0.0083</v>
      </c>
      <c r="T245" s="371">
        <v>0.0156</v>
      </c>
    </row>
    <row r="246" spans="1:20" s="10" customFormat="1" ht="12.75">
      <c r="A246" s="340" t="s">
        <v>27</v>
      </c>
      <c r="B246" s="271">
        <v>258.57</v>
      </c>
      <c r="C246" s="313">
        <v>0.8358</v>
      </c>
      <c r="D246" s="302">
        <v>0.0286</v>
      </c>
      <c r="E246" s="302" t="s">
        <v>0</v>
      </c>
      <c r="F246" s="302">
        <v>7.48</v>
      </c>
      <c r="G246" s="302" t="s">
        <v>0</v>
      </c>
      <c r="H246" s="302">
        <v>0.0703</v>
      </c>
      <c r="I246" s="302">
        <v>0.0599</v>
      </c>
      <c r="J246" s="302">
        <v>0.3927</v>
      </c>
      <c r="K246" s="343" t="s">
        <v>0</v>
      </c>
      <c r="L246" s="313">
        <v>0.0116</v>
      </c>
      <c r="M246" s="302">
        <v>0.002</v>
      </c>
      <c r="N246" s="302">
        <v>0.0016</v>
      </c>
      <c r="O246" s="302">
        <v>0.052199999999999996</v>
      </c>
      <c r="P246" s="302">
        <v>0.0112</v>
      </c>
      <c r="Q246" s="302">
        <v>0.0015999999999999999</v>
      </c>
      <c r="R246" s="302">
        <v>0.0010999999999999998</v>
      </c>
      <c r="S246" s="302">
        <v>0.0132</v>
      </c>
      <c r="T246" s="371">
        <v>0.0051</v>
      </c>
    </row>
    <row r="247" spans="1:20" ht="12.75">
      <c r="A247" s="340" t="s">
        <v>27</v>
      </c>
      <c r="B247" s="271">
        <v>258.57</v>
      </c>
      <c r="C247" s="314">
        <v>0.8358</v>
      </c>
      <c r="D247" s="303">
        <v>0.0286</v>
      </c>
      <c r="E247" s="303" t="s">
        <v>0</v>
      </c>
      <c r="F247" s="303">
        <v>7.48</v>
      </c>
      <c r="G247" s="303" t="s">
        <v>0</v>
      </c>
      <c r="H247" s="303">
        <v>0.0703</v>
      </c>
      <c r="I247" s="303">
        <v>0.0599</v>
      </c>
      <c r="J247" s="303">
        <v>0.3927</v>
      </c>
      <c r="K247" s="363" t="s">
        <v>0</v>
      </c>
      <c r="L247" s="314">
        <v>0.0116</v>
      </c>
      <c r="M247" s="303">
        <v>0.002</v>
      </c>
      <c r="N247" s="303">
        <v>0.0016</v>
      </c>
      <c r="O247" s="303">
        <v>0.052199999999999996</v>
      </c>
      <c r="P247" s="303">
        <v>0.0112</v>
      </c>
      <c r="Q247" s="303">
        <v>0.0015999999999999999</v>
      </c>
      <c r="R247" s="303">
        <v>0.0010999999999999998</v>
      </c>
      <c r="S247" s="303">
        <v>0.0132</v>
      </c>
      <c r="T247" s="382">
        <v>0.0051</v>
      </c>
    </row>
    <row r="248" spans="1:20" ht="12.75">
      <c r="A248" s="340" t="s">
        <v>28</v>
      </c>
      <c r="B248" s="271">
        <v>258.57</v>
      </c>
      <c r="C248" s="313">
        <v>0.9048</v>
      </c>
      <c r="D248" s="302">
        <v>0.037200000000000004</v>
      </c>
      <c r="E248" s="302" t="s">
        <v>0</v>
      </c>
      <c r="F248" s="302">
        <v>6.87</v>
      </c>
      <c r="G248" s="302" t="s">
        <v>0</v>
      </c>
      <c r="H248" s="302">
        <v>0.0614</v>
      </c>
      <c r="I248" s="302">
        <v>0.0605</v>
      </c>
      <c r="J248" s="302">
        <v>0.525</v>
      </c>
      <c r="K248" s="343" t="s">
        <v>0</v>
      </c>
      <c r="L248" s="313">
        <v>0.0077</v>
      </c>
      <c r="M248" s="302">
        <v>0.0017</v>
      </c>
      <c r="N248" s="302">
        <v>0.00039999999999999996</v>
      </c>
      <c r="O248" s="302">
        <v>0.0833</v>
      </c>
      <c r="P248" s="302">
        <v>0.010499999999999999</v>
      </c>
      <c r="Q248" s="302">
        <v>0.0017</v>
      </c>
      <c r="R248" s="302">
        <v>0.0012000000000000001</v>
      </c>
      <c r="S248" s="302">
        <v>0.0068000000000000005</v>
      </c>
      <c r="T248" s="371">
        <v>0.0048000000000000004</v>
      </c>
    </row>
    <row r="249" spans="1:20" ht="12.75">
      <c r="A249" s="340" t="s">
        <v>28</v>
      </c>
      <c r="B249" s="271">
        <v>258.57</v>
      </c>
      <c r="C249" s="313">
        <v>0.9018</v>
      </c>
      <c r="D249" s="302">
        <v>0.0333</v>
      </c>
      <c r="E249" s="302" t="s">
        <v>0</v>
      </c>
      <c r="F249" s="302">
        <v>6.77</v>
      </c>
      <c r="G249" s="302" t="s">
        <v>0</v>
      </c>
      <c r="H249" s="302">
        <v>0.0721</v>
      </c>
      <c r="I249" s="302">
        <v>0.0516</v>
      </c>
      <c r="J249" s="302">
        <v>0.4455</v>
      </c>
      <c r="K249" s="343" t="s">
        <v>0</v>
      </c>
      <c r="L249" s="313">
        <v>0.0106</v>
      </c>
      <c r="M249" s="302">
        <v>0.0021</v>
      </c>
      <c r="N249" s="302">
        <v>0.0002</v>
      </c>
      <c r="O249" s="302">
        <v>0.0411</v>
      </c>
      <c r="P249" s="302">
        <v>0.0087</v>
      </c>
      <c r="Q249" s="302">
        <v>0.0012000000000000001</v>
      </c>
      <c r="R249" s="302">
        <v>0.0012000000000000001</v>
      </c>
      <c r="S249" s="302">
        <v>0.016</v>
      </c>
      <c r="T249" s="371">
        <v>0.0077</v>
      </c>
    </row>
    <row r="250" spans="1:20" ht="12.75">
      <c r="A250" s="337"/>
      <c r="B250" s="271"/>
      <c r="C250" s="313"/>
      <c r="D250" s="302"/>
      <c r="E250" s="302"/>
      <c r="F250" s="302"/>
      <c r="G250" s="302"/>
      <c r="H250" s="302"/>
      <c r="I250" s="302"/>
      <c r="J250" s="302"/>
      <c r="K250" s="343"/>
      <c r="L250" s="313"/>
      <c r="M250" s="302"/>
      <c r="N250" s="302"/>
      <c r="O250" s="302"/>
      <c r="P250" s="302"/>
      <c r="Q250" s="302"/>
      <c r="R250" s="302"/>
      <c r="S250" s="302"/>
      <c r="T250" s="371"/>
    </row>
    <row r="251" spans="1:20" ht="12.75">
      <c r="A251" s="338" t="s">
        <v>41</v>
      </c>
      <c r="B251" s="271"/>
      <c r="C251" s="313"/>
      <c r="D251" s="302"/>
      <c r="E251" s="302"/>
      <c r="F251" s="302"/>
      <c r="G251" s="302"/>
      <c r="H251" s="302"/>
      <c r="I251" s="302"/>
      <c r="J251" s="302"/>
      <c r="K251" s="343"/>
      <c r="L251" s="313"/>
      <c r="M251" s="302"/>
      <c r="N251" s="302"/>
      <c r="O251" s="302"/>
      <c r="P251" s="302"/>
      <c r="Q251" s="302"/>
      <c r="R251" s="302"/>
      <c r="S251" s="302"/>
      <c r="T251" s="371"/>
    </row>
    <row r="252" spans="1:20" ht="12.75">
      <c r="A252" s="337" t="s">
        <v>7</v>
      </c>
      <c r="B252" s="271"/>
      <c r="C252" s="313"/>
      <c r="D252" s="302"/>
      <c r="E252" s="302"/>
      <c r="F252" s="302"/>
      <c r="G252" s="302"/>
      <c r="H252" s="302"/>
      <c r="I252" s="302"/>
      <c r="J252" s="302"/>
      <c r="K252" s="343"/>
      <c r="L252" s="313"/>
      <c r="M252" s="302"/>
      <c r="N252" s="302"/>
      <c r="O252" s="302"/>
      <c r="P252" s="302"/>
      <c r="Q252" s="302"/>
      <c r="R252" s="302"/>
      <c r="S252" s="302"/>
      <c r="T252" s="371"/>
    </row>
    <row r="253" spans="1:20" ht="12.75">
      <c r="A253" s="340" t="s">
        <v>4</v>
      </c>
      <c r="B253" s="271">
        <v>199.78</v>
      </c>
      <c r="C253" s="313">
        <v>0.1441</v>
      </c>
      <c r="D253" s="302" t="s">
        <v>0</v>
      </c>
      <c r="E253" s="302">
        <v>4.293</v>
      </c>
      <c r="F253" s="302" t="s">
        <v>0</v>
      </c>
      <c r="G253" s="302">
        <v>0.431</v>
      </c>
      <c r="H253" s="302">
        <v>0.0062</v>
      </c>
      <c r="I253" s="302">
        <v>3.8026</v>
      </c>
      <c r="J253" s="302">
        <v>0.3948</v>
      </c>
      <c r="K253" s="343" t="s">
        <v>0</v>
      </c>
      <c r="L253" s="313">
        <v>0.002</v>
      </c>
      <c r="M253" s="302">
        <v>0.0007</v>
      </c>
      <c r="N253" s="302">
        <v>0.026799999999999997</v>
      </c>
      <c r="O253" s="302">
        <v>0.001</v>
      </c>
      <c r="P253" s="302">
        <v>0.007899999999999999</v>
      </c>
      <c r="Q253" s="302">
        <v>0.0023</v>
      </c>
      <c r="R253" s="302">
        <v>0.025500000000000002</v>
      </c>
      <c r="S253" s="302">
        <v>0.0033</v>
      </c>
      <c r="T253" s="371">
        <v>0.01</v>
      </c>
    </row>
    <row r="254" spans="1:20" ht="12.75">
      <c r="A254" s="340" t="s">
        <v>4</v>
      </c>
      <c r="B254" s="271">
        <v>199.78</v>
      </c>
      <c r="C254" s="313">
        <v>0.1484</v>
      </c>
      <c r="D254" s="302" t="s">
        <v>0</v>
      </c>
      <c r="E254" s="302">
        <v>3.974</v>
      </c>
      <c r="F254" s="302" t="s">
        <v>0</v>
      </c>
      <c r="G254" s="302">
        <v>0.4109</v>
      </c>
      <c r="H254" s="302">
        <v>0.0076</v>
      </c>
      <c r="I254" s="302">
        <v>3.6816</v>
      </c>
      <c r="J254" s="302">
        <v>0.3453</v>
      </c>
      <c r="K254" s="343" t="s">
        <v>0</v>
      </c>
      <c r="L254" s="313">
        <v>0.0023</v>
      </c>
      <c r="M254" s="302">
        <v>0.0014</v>
      </c>
      <c r="N254" s="302">
        <v>0.0745</v>
      </c>
      <c r="O254" s="302">
        <v>0.0015</v>
      </c>
      <c r="P254" s="302">
        <v>0.011099999999999999</v>
      </c>
      <c r="Q254" s="302">
        <v>0.0031000000000000003</v>
      </c>
      <c r="R254" s="302">
        <v>0.0172</v>
      </c>
      <c r="S254" s="302">
        <v>0.0081</v>
      </c>
      <c r="T254" s="371">
        <v>0.0086</v>
      </c>
    </row>
    <row r="255" spans="1:20" ht="12.75">
      <c r="A255" s="340" t="s">
        <v>16</v>
      </c>
      <c r="B255" s="271">
        <v>199.78</v>
      </c>
      <c r="C255" s="313">
        <v>0.1463</v>
      </c>
      <c r="D255" s="302">
        <v>0.0167</v>
      </c>
      <c r="E255" s="302">
        <v>4.296</v>
      </c>
      <c r="F255" s="302" t="s">
        <v>0</v>
      </c>
      <c r="G255" s="302">
        <v>0.4512</v>
      </c>
      <c r="H255" s="302">
        <v>0.0077</v>
      </c>
      <c r="I255" s="302">
        <v>3.6646</v>
      </c>
      <c r="J255" s="302">
        <v>0.4254</v>
      </c>
      <c r="K255" s="343" t="s">
        <v>0</v>
      </c>
      <c r="L255" s="313">
        <v>0.0012000000000000001</v>
      </c>
      <c r="M255" s="302">
        <v>0.0031</v>
      </c>
      <c r="N255" s="302">
        <v>0.0385</v>
      </c>
      <c r="O255" s="302">
        <v>0.0046</v>
      </c>
      <c r="P255" s="302">
        <v>0.006999999999999999</v>
      </c>
      <c r="Q255" s="302">
        <v>0.0034000000000000002</v>
      </c>
      <c r="R255" s="302">
        <v>0.0257</v>
      </c>
      <c r="S255" s="302">
        <v>0.0085</v>
      </c>
      <c r="T255" s="371">
        <v>0.011099999999999999</v>
      </c>
    </row>
    <row r="256" spans="1:20" ht="12.75">
      <c r="A256" s="340" t="s">
        <v>16</v>
      </c>
      <c r="B256" s="271">
        <v>199.78</v>
      </c>
      <c r="C256" s="313">
        <v>0.1631</v>
      </c>
      <c r="D256" s="302">
        <v>0.0063</v>
      </c>
      <c r="E256" s="302">
        <v>4.54</v>
      </c>
      <c r="F256" s="302" t="s">
        <v>0</v>
      </c>
      <c r="G256" s="302">
        <v>0.4743</v>
      </c>
      <c r="H256" s="302">
        <v>0.0094</v>
      </c>
      <c r="I256" s="302">
        <v>4.2196</v>
      </c>
      <c r="J256" s="302">
        <v>0.3899</v>
      </c>
      <c r="K256" s="343" t="s">
        <v>0</v>
      </c>
      <c r="L256" s="313">
        <v>0.0024000000000000002</v>
      </c>
      <c r="M256" s="302">
        <v>0.0016</v>
      </c>
      <c r="N256" s="302">
        <v>0.0386</v>
      </c>
      <c r="O256" s="302">
        <v>0.0013</v>
      </c>
      <c r="P256" s="302">
        <v>0.0068</v>
      </c>
      <c r="Q256" s="302">
        <v>0.0018000000000000002</v>
      </c>
      <c r="R256" s="302">
        <v>0.0204</v>
      </c>
      <c r="S256" s="302">
        <v>0.0084</v>
      </c>
      <c r="T256" s="371">
        <v>0.0151</v>
      </c>
    </row>
    <row r="257" spans="1:20" ht="12.75">
      <c r="A257" s="337"/>
      <c r="B257" s="271">
        <v>199.78</v>
      </c>
      <c r="C257" s="313">
        <v>0.13</v>
      </c>
      <c r="D257" s="302" t="s">
        <v>0</v>
      </c>
      <c r="E257" s="302">
        <v>3.814</v>
      </c>
      <c r="F257" s="302" t="s">
        <v>0</v>
      </c>
      <c r="G257" s="302">
        <v>0.3865</v>
      </c>
      <c r="H257" s="302">
        <v>0.0054</v>
      </c>
      <c r="I257" s="302">
        <v>3.2896</v>
      </c>
      <c r="J257" s="302">
        <v>0.3422</v>
      </c>
      <c r="K257" s="343" t="s">
        <v>0</v>
      </c>
      <c r="L257" s="313">
        <v>0.0017</v>
      </c>
      <c r="M257" s="302">
        <v>0.0017</v>
      </c>
      <c r="N257" s="302">
        <v>0.012</v>
      </c>
      <c r="O257" s="302">
        <v>0.0015999999999999999</v>
      </c>
      <c r="P257" s="302">
        <v>0.010499999999999999</v>
      </c>
      <c r="Q257" s="302">
        <v>0.002</v>
      </c>
      <c r="R257" s="302">
        <v>0.0222</v>
      </c>
      <c r="S257" s="302">
        <v>0.0075</v>
      </c>
      <c r="T257" s="371">
        <v>0.0171</v>
      </c>
    </row>
    <row r="258" spans="1:20" ht="12.75">
      <c r="A258" s="337"/>
      <c r="B258" s="271">
        <v>199.78</v>
      </c>
      <c r="C258" s="313">
        <v>0.1476</v>
      </c>
      <c r="D258" s="302" t="s">
        <v>0</v>
      </c>
      <c r="E258" s="302">
        <v>4.014</v>
      </c>
      <c r="F258" s="302" t="s">
        <v>0</v>
      </c>
      <c r="G258" s="302">
        <v>0.4159</v>
      </c>
      <c r="H258" s="302">
        <v>0.0064</v>
      </c>
      <c r="I258" s="302">
        <v>3.6056</v>
      </c>
      <c r="J258" s="302">
        <v>0.3395</v>
      </c>
      <c r="K258" s="343" t="s">
        <v>0</v>
      </c>
      <c r="L258" s="313">
        <v>0.0036000000000000003</v>
      </c>
      <c r="M258" s="302">
        <v>0.0007999999999999999</v>
      </c>
      <c r="N258" s="302">
        <v>0.0106</v>
      </c>
      <c r="O258" s="302">
        <v>0.002</v>
      </c>
      <c r="P258" s="302">
        <v>0.0139</v>
      </c>
      <c r="Q258" s="302">
        <v>0.0022</v>
      </c>
      <c r="R258" s="302">
        <v>0.0086</v>
      </c>
      <c r="S258" s="302">
        <v>0.008</v>
      </c>
      <c r="T258" s="371">
        <v>0.011699999999999999</v>
      </c>
    </row>
    <row r="259" spans="1:20" ht="12.75">
      <c r="A259" s="337"/>
      <c r="B259" s="271"/>
      <c r="C259" s="313"/>
      <c r="D259" s="302"/>
      <c r="E259" s="302"/>
      <c r="F259" s="302"/>
      <c r="G259" s="302"/>
      <c r="H259" s="302"/>
      <c r="I259" s="302"/>
      <c r="J259" s="302"/>
      <c r="K259" s="343"/>
      <c r="L259" s="313"/>
      <c r="M259" s="302"/>
      <c r="N259" s="302"/>
      <c r="O259" s="302"/>
      <c r="P259" s="302"/>
      <c r="Q259" s="302"/>
      <c r="R259" s="302"/>
      <c r="S259" s="302"/>
      <c r="T259" s="371"/>
    </row>
    <row r="260" spans="1:20" ht="12.75">
      <c r="A260" s="337" t="s">
        <v>10</v>
      </c>
      <c r="B260" s="271"/>
      <c r="C260" s="313"/>
      <c r="D260" s="302"/>
      <c r="E260" s="302"/>
      <c r="F260" s="302"/>
      <c r="G260" s="302"/>
      <c r="H260" s="302"/>
      <c r="I260" s="302"/>
      <c r="J260" s="302"/>
      <c r="K260" s="343"/>
      <c r="L260" s="313"/>
      <c r="M260" s="302"/>
      <c r="N260" s="302"/>
      <c r="O260" s="302"/>
      <c r="P260" s="302"/>
      <c r="Q260" s="302"/>
      <c r="R260" s="302"/>
      <c r="S260" s="302"/>
      <c r="T260" s="371"/>
    </row>
    <row r="261" spans="1:20" ht="12.75">
      <c r="A261" s="340" t="s">
        <v>4</v>
      </c>
      <c r="B261" s="271">
        <v>199.78</v>
      </c>
      <c r="C261" s="313">
        <v>0.1037</v>
      </c>
      <c r="D261" s="302">
        <v>0.002</v>
      </c>
      <c r="E261" s="302">
        <v>4.067</v>
      </c>
      <c r="F261" s="302">
        <v>0.0085</v>
      </c>
      <c r="G261" s="302">
        <v>0.24319999999999997</v>
      </c>
      <c r="H261" s="302">
        <v>0.0357</v>
      </c>
      <c r="I261" s="302">
        <v>2.0406</v>
      </c>
      <c r="J261" s="302">
        <v>0.1269</v>
      </c>
      <c r="K261" s="343" t="s">
        <v>0</v>
      </c>
      <c r="L261" s="313">
        <v>0.0014</v>
      </c>
      <c r="M261" s="302">
        <v>0.001</v>
      </c>
      <c r="N261" s="302">
        <v>0.0147</v>
      </c>
      <c r="O261" s="302">
        <v>0.001</v>
      </c>
      <c r="P261" s="302">
        <v>0.007599999999999999</v>
      </c>
      <c r="Q261" s="302">
        <v>0.0025</v>
      </c>
      <c r="R261" s="302">
        <v>0.009600000000000001</v>
      </c>
      <c r="S261" s="302">
        <v>0.0029</v>
      </c>
      <c r="T261" s="371">
        <v>0.0086</v>
      </c>
    </row>
    <row r="262" spans="1:20" ht="12.75">
      <c r="A262" s="340" t="s">
        <v>4</v>
      </c>
      <c r="B262" s="271">
        <v>199.78</v>
      </c>
      <c r="C262" s="313">
        <v>0.11170000000000001</v>
      </c>
      <c r="D262" s="302">
        <v>0.0046</v>
      </c>
      <c r="E262" s="302">
        <v>4.075</v>
      </c>
      <c r="F262" s="302" t="s">
        <v>0</v>
      </c>
      <c r="G262" s="302">
        <v>0.24209999999999998</v>
      </c>
      <c r="H262" s="302">
        <v>0.0352</v>
      </c>
      <c r="I262" s="302">
        <v>1.8636</v>
      </c>
      <c r="J262" s="302">
        <v>0.1378</v>
      </c>
      <c r="K262" s="343" t="s">
        <v>0</v>
      </c>
      <c r="L262" s="313">
        <v>0.0014</v>
      </c>
      <c r="M262" s="302">
        <v>0.0017</v>
      </c>
      <c r="N262" s="302">
        <v>0.0166</v>
      </c>
      <c r="O262" s="302">
        <v>0.0047</v>
      </c>
      <c r="P262" s="302">
        <v>0.0087</v>
      </c>
      <c r="Q262" s="302">
        <v>0.0027</v>
      </c>
      <c r="R262" s="302">
        <v>0.0181</v>
      </c>
      <c r="S262" s="302">
        <v>0.007</v>
      </c>
      <c r="T262" s="371">
        <v>0.0118</v>
      </c>
    </row>
    <row r="263" spans="1:20" ht="12.75">
      <c r="A263" s="340" t="s">
        <v>16</v>
      </c>
      <c r="B263" s="271">
        <v>199.78</v>
      </c>
      <c r="C263" s="313">
        <v>0.0968</v>
      </c>
      <c r="D263" s="302">
        <v>0.0035</v>
      </c>
      <c r="E263" s="302">
        <v>3.955</v>
      </c>
      <c r="F263" s="302" t="s">
        <v>0</v>
      </c>
      <c r="G263" s="302">
        <v>0.2337</v>
      </c>
      <c r="H263" s="302">
        <v>0.0354</v>
      </c>
      <c r="I263" s="302">
        <v>1.9946</v>
      </c>
      <c r="J263" s="302">
        <v>0.1313</v>
      </c>
      <c r="K263" s="343" t="s">
        <v>0</v>
      </c>
      <c r="L263" s="313">
        <v>0.0026000000000000003</v>
      </c>
      <c r="M263" s="302">
        <v>0.0012000000000000001</v>
      </c>
      <c r="N263" s="302">
        <v>0.022699999999999998</v>
      </c>
      <c r="O263" s="302">
        <v>0.0014</v>
      </c>
      <c r="P263" s="302">
        <v>0.015099999999999999</v>
      </c>
      <c r="Q263" s="302">
        <v>0.004</v>
      </c>
      <c r="R263" s="302">
        <v>0.010700000000000001</v>
      </c>
      <c r="S263" s="302">
        <v>0.009300000000000001</v>
      </c>
      <c r="T263" s="371">
        <v>0.0096</v>
      </c>
    </row>
    <row r="264" spans="1:20" ht="12.75">
      <c r="A264" s="340" t="s">
        <v>16</v>
      </c>
      <c r="B264" s="271">
        <v>199.78</v>
      </c>
      <c r="C264" s="313">
        <v>0.1027</v>
      </c>
      <c r="D264" s="302">
        <v>0.0014</v>
      </c>
      <c r="E264" s="302">
        <v>3.568</v>
      </c>
      <c r="F264" s="302" t="s">
        <v>0</v>
      </c>
      <c r="G264" s="302">
        <v>0.2048</v>
      </c>
      <c r="H264" s="302">
        <v>0.0298</v>
      </c>
      <c r="I264" s="302">
        <v>1.6756</v>
      </c>
      <c r="J264" s="302">
        <v>0.1207</v>
      </c>
      <c r="K264" s="343" t="s">
        <v>0</v>
      </c>
      <c r="L264" s="313">
        <v>0.0033</v>
      </c>
      <c r="M264" s="302">
        <v>0.0014</v>
      </c>
      <c r="N264" s="302">
        <v>0.0146</v>
      </c>
      <c r="O264" s="302">
        <v>0.002</v>
      </c>
      <c r="P264" s="302">
        <v>0.010599999999999998</v>
      </c>
      <c r="Q264" s="302">
        <v>0.004</v>
      </c>
      <c r="R264" s="302">
        <v>0.0085</v>
      </c>
      <c r="S264" s="302">
        <v>0.0068</v>
      </c>
      <c r="T264" s="371">
        <v>0.0085</v>
      </c>
    </row>
    <row r="265" spans="1:20" ht="12.75">
      <c r="A265" s="337"/>
      <c r="B265" s="271">
        <v>199.78</v>
      </c>
      <c r="C265" s="314">
        <v>0.0694</v>
      </c>
      <c r="D265" s="302">
        <v>0.0041</v>
      </c>
      <c r="E265" s="303">
        <v>2.714</v>
      </c>
      <c r="F265" s="302" t="s">
        <v>0</v>
      </c>
      <c r="G265" s="303">
        <v>0.1604</v>
      </c>
      <c r="H265" s="303">
        <v>0.019</v>
      </c>
      <c r="I265" s="303">
        <v>1.3496</v>
      </c>
      <c r="J265" s="303">
        <v>0.094</v>
      </c>
      <c r="K265" s="343" t="s">
        <v>0</v>
      </c>
      <c r="L265" s="314">
        <v>0.0012000000000000001</v>
      </c>
      <c r="M265" s="303">
        <v>0.0016</v>
      </c>
      <c r="N265" s="303">
        <v>0.025</v>
      </c>
      <c r="O265" s="303">
        <v>0.0024</v>
      </c>
      <c r="P265" s="303">
        <v>0.0115</v>
      </c>
      <c r="Q265" s="303">
        <v>0.0033</v>
      </c>
      <c r="R265" s="303">
        <v>0.0035</v>
      </c>
      <c r="S265" s="303">
        <v>0.0024000000000000002</v>
      </c>
      <c r="T265" s="382">
        <v>0.015</v>
      </c>
    </row>
    <row r="266" spans="1:20" ht="12.75">
      <c r="A266" s="337"/>
      <c r="B266" s="271">
        <v>199.78</v>
      </c>
      <c r="C266" s="313">
        <v>0.10200000000000001</v>
      </c>
      <c r="D266" s="302">
        <v>0.0183</v>
      </c>
      <c r="E266" s="302">
        <v>3.761</v>
      </c>
      <c r="F266" s="302" t="s">
        <v>0</v>
      </c>
      <c r="G266" s="302">
        <v>0.2384</v>
      </c>
      <c r="H266" s="302">
        <v>0.036</v>
      </c>
      <c r="I266" s="302">
        <v>1.7846</v>
      </c>
      <c r="J266" s="302">
        <v>0.1361</v>
      </c>
      <c r="K266" s="343" t="s">
        <v>0</v>
      </c>
      <c r="L266" s="313">
        <v>0.0015999999999999999</v>
      </c>
      <c r="M266" s="302">
        <v>0.0045000000000000005</v>
      </c>
      <c r="N266" s="302">
        <v>0.0082</v>
      </c>
      <c r="O266" s="302">
        <v>0.0041</v>
      </c>
      <c r="P266" s="302">
        <v>0.015199999999999998</v>
      </c>
      <c r="Q266" s="302">
        <v>0.0029</v>
      </c>
      <c r="R266" s="302">
        <v>0.0198</v>
      </c>
      <c r="S266" s="302">
        <v>0.0122</v>
      </c>
      <c r="T266" s="371">
        <v>0.0093</v>
      </c>
    </row>
    <row r="267" spans="1:20" ht="12.75">
      <c r="A267" s="337" t="s">
        <v>13</v>
      </c>
      <c r="B267" s="271"/>
      <c r="C267" s="313"/>
      <c r="D267" s="302"/>
      <c r="E267" s="302"/>
      <c r="F267" s="302"/>
      <c r="G267" s="302"/>
      <c r="H267" s="302"/>
      <c r="I267" s="302"/>
      <c r="J267" s="302"/>
      <c r="K267" s="343"/>
      <c r="L267" s="313"/>
      <c r="M267" s="302"/>
      <c r="N267" s="302"/>
      <c r="O267" s="302"/>
      <c r="P267" s="302"/>
      <c r="Q267" s="302"/>
      <c r="R267" s="302"/>
      <c r="S267" s="302"/>
      <c r="T267" s="371"/>
    </row>
    <row r="268" spans="1:20" ht="12.75">
      <c r="A268" s="340" t="s">
        <v>4</v>
      </c>
      <c r="B268" s="271">
        <v>199.78</v>
      </c>
      <c r="C268" s="313">
        <v>0.5222</v>
      </c>
      <c r="D268" s="302">
        <v>0.0255</v>
      </c>
      <c r="E268" s="302">
        <v>0.2645</v>
      </c>
      <c r="F268" s="302">
        <v>0.3657</v>
      </c>
      <c r="G268" s="302">
        <v>0.6819</v>
      </c>
      <c r="H268" s="302">
        <v>0.1619</v>
      </c>
      <c r="I268" s="302">
        <v>2.2866</v>
      </c>
      <c r="J268" s="302">
        <v>0.028</v>
      </c>
      <c r="K268" s="343" t="s">
        <v>0</v>
      </c>
      <c r="L268" s="313">
        <v>0.009</v>
      </c>
      <c r="M268" s="302">
        <v>0.0017</v>
      </c>
      <c r="N268" s="302">
        <v>0.0043</v>
      </c>
      <c r="O268" s="302">
        <v>0.0015999999999999999</v>
      </c>
      <c r="P268" s="302">
        <v>0.01</v>
      </c>
      <c r="Q268" s="302">
        <v>0.0035</v>
      </c>
      <c r="R268" s="302">
        <v>0.0125</v>
      </c>
      <c r="S268" s="302">
        <v>0.0051</v>
      </c>
      <c r="T268" s="371">
        <v>0.015</v>
      </c>
    </row>
    <row r="269" spans="1:20" ht="12.75">
      <c r="A269" s="340" t="s">
        <v>4</v>
      </c>
      <c r="B269" s="271">
        <v>199.78</v>
      </c>
      <c r="C269" s="313">
        <v>0.35369999999999996</v>
      </c>
      <c r="D269" s="302">
        <v>0.019</v>
      </c>
      <c r="E269" s="302">
        <v>0.2154</v>
      </c>
      <c r="F269" s="302">
        <v>0.2805</v>
      </c>
      <c r="G269" s="302">
        <v>0.5599</v>
      </c>
      <c r="H269" s="302">
        <v>0.1288</v>
      </c>
      <c r="I269" s="302">
        <v>1.7176</v>
      </c>
      <c r="J269" s="302">
        <v>0.0257</v>
      </c>
      <c r="K269" s="343" t="s">
        <v>0</v>
      </c>
      <c r="L269" s="313">
        <v>0.0076</v>
      </c>
      <c r="M269" s="302">
        <v>0.0007999999999999999</v>
      </c>
      <c r="N269" s="302">
        <v>0.0035</v>
      </c>
      <c r="O269" s="302">
        <v>0.0043</v>
      </c>
      <c r="P269" s="302">
        <v>0.0118</v>
      </c>
      <c r="Q269" s="302">
        <v>0.002</v>
      </c>
      <c r="R269" s="302">
        <v>0.0208</v>
      </c>
      <c r="S269" s="302">
        <v>0.0066</v>
      </c>
      <c r="T269" s="371">
        <v>0.0114</v>
      </c>
    </row>
    <row r="270" spans="1:20" ht="12.75">
      <c r="A270" s="340" t="s">
        <v>16</v>
      </c>
      <c r="B270" s="271">
        <v>199.78</v>
      </c>
      <c r="C270" s="313">
        <v>0.5012</v>
      </c>
      <c r="D270" s="302">
        <v>0.0205</v>
      </c>
      <c r="E270" s="302">
        <v>0.2281</v>
      </c>
      <c r="F270" s="302">
        <v>0.4053</v>
      </c>
      <c r="G270" s="302">
        <v>0.6279</v>
      </c>
      <c r="H270" s="302">
        <v>0.1462</v>
      </c>
      <c r="I270" s="302">
        <v>1.9636</v>
      </c>
      <c r="J270" s="302">
        <v>0.0254</v>
      </c>
      <c r="K270" s="343" t="s">
        <v>0</v>
      </c>
      <c r="L270" s="313">
        <v>0.0045000000000000005</v>
      </c>
      <c r="M270" s="302">
        <v>0.0017</v>
      </c>
      <c r="N270" s="302">
        <v>0.0055000000000000005</v>
      </c>
      <c r="O270" s="302">
        <v>0.0063</v>
      </c>
      <c r="P270" s="302">
        <v>0.0056</v>
      </c>
      <c r="Q270" s="302">
        <v>0.0034000000000000002</v>
      </c>
      <c r="R270" s="302">
        <v>0.009300000000000001</v>
      </c>
      <c r="S270" s="302">
        <v>0.0069</v>
      </c>
      <c r="T270" s="371">
        <v>0.0166</v>
      </c>
    </row>
    <row r="271" spans="1:20" ht="12.75">
      <c r="A271" s="340" t="s">
        <v>16</v>
      </c>
      <c r="B271" s="271">
        <v>199.78</v>
      </c>
      <c r="C271" s="313">
        <v>0.4785</v>
      </c>
      <c r="D271" s="302">
        <v>0.0287</v>
      </c>
      <c r="E271" s="302">
        <v>0.2937</v>
      </c>
      <c r="F271" s="302">
        <v>0.4655</v>
      </c>
      <c r="G271" s="302">
        <v>0.6799</v>
      </c>
      <c r="H271" s="302">
        <v>0.16</v>
      </c>
      <c r="I271" s="302">
        <v>2.2525999999999997</v>
      </c>
      <c r="J271" s="302">
        <v>0.0306</v>
      </c>
      <c r="K271" s="343" t="s">
        <v>0</v>
      </c>
      <c r="L271" s="313">
        <v>0.0018</v>
      </c>
      <c r="M271" s="302">
        <v>0.0013</v>
      </c>
      <c r="N271" s="302">
        <v>0.0036</v>
      </c>
      <c r="O271" s="302">
        <v>0.0068</v>
      </c>
      <c r="P271" s="302">
        <v>0.02</v>
      </c>
      <c r="Q271" s="302">
        <v>0.0025</v>
      </c>
      <c r="R271" s="302">
        <v>0.013300000000000001</v>
      </c>
      <c r="S271" s="302">
        <v>0.0063</v>
      </c>
      <c r="T271" s="371">
        <v>0.0123</v>
      </c>
    </row>
    <row r="272" spans="1:20" ht="12.75">
      <c r="A272" s="337"/>
      <c r="B272" s="271">
        <v>199.78</v>
      </c>
      <c r="C272" s="313">
        <v>0.40809999999999996</v>
      </c>
      <c r="D272" s="302">
        <v>0.0178</v>
      </c>
      <c r="E272" s="302">
        <v>0.2211</v>
      </c>
      <c r="F272" s="302">
        <v>0.3049</v>
      </c>
      <c r="G272" s="302">
        <v>0.5469</v>
      </c>
      <c r="H272" s="302">
        <v>0.1305</v>
      </c>
      <c r="I272" s="302">
        <v>1.7655999999999998</v>
      </c>
      <c r="J272" s="302">
        <v>0.0248</v>
      </c>
      <c r="K272" s="343" t="s">
        <v>0</v>
      </c>
      <c r="L272" s="313">
        <v>0.0084</v>
      </c>
      <c r="M272" s="302">
        <v>0.0019</v>
      </c>
      <c r="N272" s="302">
        <v>0.005</v>
      </c>
      <c r="O272" s="302">
        <v>0.0013</v>
      </c>
      <c r="P272" s="302">
        <v>0.008199999999999999</v>
      </c>
      <c r="Q272" s="302">
        <v>0.0019</v>
      </c>
      <c r="R272" s="302">
        <v>0.0054</v>
      </c>
      <c r="S272" s="302">
        <v>0.0111</v>
      </c>
      <c r="T272" s="371">
        <v>0.009</v>
      </c>
    </row>
    <row r="273" spans="1:20" ht="12.75">
      <c r="A273" s="337"/>
      <c r="B273" s="271">
        <v>199.78</v>
      </c>
      <c r="C273" s="313">
        <v>0.37829999999999997</v>
      </c>
      <c r="D273" s="302">
        <v>0.0189</v>
      </c>
      <c r="E273" s="302">
        <v>0.2204</v>
      </c>
      <c r="F273" s="302">
        <v>0.4706</v>
      </c>
      <c r="G273" s="302">
        <v>0.5189</v>
      </c>
      <c r="H273" s="302">
        <v>0.123</v>
      </c>
      <c r="I273" s="302">
        <v>1.6376</v>
      </c>
      <c r="J273" s="302">
        <v>0.0371</v>
      </c>
      <c r="K273" s="343" t="s">
        <v>0</v>
      </c>
      <c r="L273" s="313">
        <v>0.0053</v>
      </c>
      <c r="M273" s="302">
        <v>0.0017</v>
      </c>
      <c r="N273" s="302">
        <v>0.0031</v>
      </c>
      <c r="O273" s="302">
        <v>0.0018</v>
      </c>
      <c r="P273" s="302">
        <v>0.0098</v>
      </c>
      <c r="Q273" s="302">
        <v>0.002</v>
      </c>
      <c r="R273" s="302">
        <v>0.0171</v>
      </c>
      <c r="S273" s="302">
        <v>0.013300000000000001</v>
      </c>
      <c r="T273" s="371">
        <v>0.011099999999999999</v>
      </c>
    </row>
    <row r="274" spans="1:20" ht="12.75">
      <c r="A274" s="337"/>
      <c r="B274" s="271"/>
      <c r="C274" s="313"/>
      <c r="D274" s="302"/>
      <c r="E274" s="302"/>
      <c r="F274" s="302"/>
      <c r="G274" s="302"/>
      <c r="H274" s="302"/>
      <c r="I274" s="302"/>
      <c r="J274" s="302"/>
      <c r="K274" s="343"/>
      <c r="L274" s="313"/>
      <c r="M274" s="302"/>
      <c r="N274" s="302"/>
      <c r="O274" s="302"/>
      <c r="P274" s="302"/>
      <c r="Q274" s="302"/>
      <c r="R274" s="302"/>
      <c r="S274" s="302"/>
      <c r="T274" s="371"/>
    </row>
    <row r="275" spans="1:20" ht="12.75">
      <c r="A275" s="337" t="s">
        <v>4</v>
      </c>
      <c r="B275" s="271"/>
      <c r="C275" s="313"/>
      <c r="D275" s="302"/>
      <c r="E275" s="302"/>
      <c r="F275" s="302"/>
      <c r="G275" s="302"/>
      <c r="H275" s="302"/>
      <c r="I275" s="302"/>
      <c r="J275" s="302"/>
      <c r="K275" s="343"/>
      <c r="L275" s="313"/>
      <c r="M275" s="302"/>
      <c r="N275" s="302"/>
      <c r="O275" s="302"/>
      <c r="P275" s="302"/>
      <c r="Q275" s="302"/>
      <c r="R275" s="302"/>
      <c r="S275" s="302"/>
      <c r="T275" s="371"/>
    </row>
    <row r="276" spans="1:20" ht="12.75">
      <c r="A276" s="340" t="s">
        <v>4</v>
      </c>
      <c r="B276" s="271">
        <v>199.78</v>
      </c>
      <c r="C276" s="313">
        <v>0.4083</v>
      </c>
      <c r="D276" s="302">
        <v>0.0062</v>
      </c>
      <c r="E276" s="302">
        <v>0.0481</v>
      </c>
      <c r="F276" s="302">
        <v>0.619</v>
      </c>
      <c r="G276" s="302">
        <v>0.3293</v>
      </c>
      <c r="H276" s="302">
        <v>0.0872</v>
      </c>
      <c r="I276" s="302">
        <v>0.7276</v>
      </c>
      <c r="J276" s="302">
        <v>0.0238</v>
      </c>
      <c r="K276" s="343" t="s">
        <v>0</v>
      </c>
      <c r="L276" s="313">
        <v>0.0013</v>
      </c>
      <c r="M276" s="302">
        <v>0.0012000000000000001</v>
      </c>
      <c r="N276" s="302">
        <v>0.0013</v>
      </c>
      <c r="O276" s="302">
        <v>0.0105</v>
      </c>
      <c r="P276" s="302">
        <v>0.0085</v>
      </c>
      <c r="Q276" s="302">
        <v>0.0016</v>
      </c>
      <c r="R276" s="302">
        <v>0.004699999999999999</v>
      </c>
      <c r="S276" s="302">
        <v>0.0083</v>
      </c>
      <c r="T276" s="371">
        <v>0.011099999999999999</v>
      </c>
    </row>
    <row r="277" spans="1:20" ht="12.75">
      <c r="A277" s="340" t="s">
        <v>4</v>
      </c>
      <c r="B277" s="271">
        <v>199.78</v>
      </c>
      <c r="C277" s="313">
        <v>0.3948</v>
      </c>
      <c r="D277" s="302">
        <v>0.0061</v>
      </c>
      <c r="E277" s="302">
        <v>0.0493</v>
      </c>
      <c r="F277" s="302">
        <v>0.64</v>
      </c>
      <c r="G277" s="302">
        <v>0.3066</v>
      </c>
      <c r="H277" s="302">
        <v>0.0845</v>
      </c>
      <c r="I277" s="302">
        <v>0.7016</v>
      </c>
      <c r="J277" s="302">
        <v>0.0221</v>
      </c>
      <c r="K277" s="343" t="s">
        <v>0</v>
      </c>
      <c r="L277" s="313">
        <v>0.0045000000000000005</v>
      </c>
      <c r="M277" s="302">
        <v>0.0006000000000000001</v>
      </c>
      <c r="N277" s="302">
        <v>0.0021</v>
      </c>
      <c r="O277" s="302">
        <v>0.034300000000000004</v>
      </c>
      <c r="P277" s="302">
        <v>0.016399999999999998</v>
      </c>
      <c r="Q277" s="302">
        <v>0.0033</v>
      </c>
      <c r="R277" s="302">
        <v>0.0184</v>
      </c>
      <c r="S277" s="302">
        <v>0.0066</v>
      </c>
      <c r="T277" s="371">
        <v>0.0118</v>
      </c>
    </row>
    <row r="278" spans="1:20" ht="12.75">
      <c r="A278" s="340" t="s">
        <v>16</v>
      </c>
      <c r="B278" s="271">
        <v>199.78</v>
      </c>
      <c r="C278" s="313">
        <v>0.3509</v>
      </c>
      <c r="D278" s="302">
        <v>0.005</v>
      </c>
      <c r="E278" s="302">
        <v>0.0494</v>
      </c>
      <c r="F278" s="302">
        <v>0.4117</v>
      </c>
      <c r="G278" s="302">
        <v>0.3019</v>
      </c>
      <c r="H278" s="302">
        <v>0.0799</v>
      </c>
      <c r="I278" s="302">
        <v>0.6546000000000001</v>
      </c>
      <c r="J278" s="302">
        <v>0.0168</v>
      </c>
      <c r="K278" s="343" t="s">
        <v>0</v>
      </c>
      <c r="L278" s="313">
        <v>0.003</v>
      </c>
      <c r="M278" s="302">
        <v>0.0021999999999999997</v>
      </c>
      <c r="N278" s="302">
        <v>0.0036999999999999997</v>
      </c>
      <c r="O278" s="302">
        <v>0.0043</v>
      </c>
      <c r="P278" s="302">
        <v>0.007899999999999999</v>
      </c>
      <c r="Q278" s="302">
        <v>0.0026</v>
      </c>
      <c r="R278" s="302">
        <v>0.0016</v>
      </c>
      <c r="S278" s="302">
        <v>0.012400000000000001</v>
      </c>
      <c r="T278" s="371">
        <v>0.011099999999999999</v>
      </c>
    </row>
    <row r="279" spans="1:20" ht="12.75">
      <c r="A279" s="340" t="s">
        <v>16</v>
      </c>
      <c r="B279" s="271">
        <v>199.78</v>
      </c>
      <c r="C279" s="313">
        <v>0.43729999999999997</v>
      </c>
      <c r="D279" s="302">
        <v>0.014</v>
      </c>
      <c r="E279" s="302">
        <v>0.0638</v>
      </c>
      <c r="F279" s="302">
        <v>0.812</v>
      </c>
      <c r="G279" s="302">
        <v>0.3577</v>
      </c>
      <c r="H279" s="302">
        <v>0.0982</v>
      </c>
      <c r="I279" s="302">
        <v>0.8056000000000001</v>
      </c>
      <c r="J279" s="302">
        <v>0.0259</v>
      </c>
      <c r="K279" s="343" t="s">
        <v>0</v>
      </c>
      <c r="L279" s="313">
        <v>0.0069</v>
      </c>
      <c r="M279" s="302">
        <v>0.003</v>
      </c>
      <c r="N279" s="302">
        <v>0.0041</v>
      </c>
      <c r="O279" s="302">
        <v>0.011899999999999999</v>
      </c>
      <c r="P279" s="302">
        <v>0.009</v>
      </c>
      <c r="Q279" s="302">
        <v>0.0022</v>
      </c>
      <c r="R279" s="302">
        <v>0.0033</v>
      </c>
      <c r="S279" s="302">
        <v>0.008</v>
      </c>
      <c r="T279" s="371">
        <v>0.0085</v>
      </c>
    </row>
    <row r="280" spans="1:20" s="10" customFormat="1" ht="12.75">
      <c r="A280" s="337"/>
      <c r="B280" s="271">
        <v>199.78</v>
      </c>
      <c r="C280" s="313">
        <v>0.44539999999999996</v>
      </c>
      <c r="D280" s="302">
        <v>0.0083</v>
      </c>
      <c r="E280" s="302">
        <v>0.0627</v>
      </c>
      <c r="F280" s="302">
        <v>0.549</v>
      </c>
      <c r="G280" s="302">
        <v>0.3897</v>
      </c>
      <c r="H280" s="302">
        <v>0.0995</v>
      </c>
      <c r="I280" s="302">
        <v>0.8526</v>
      </c>
      <c r="J280" s="302">
        <v>0.0208</v>
      </c>
      <c r="K280" s="343" t="s">
        <v>0</v>
      </c>
      <c r="L280" s="313">
        <v>0.0063</v>
      </c>
      <c r="M280" s="302">
        <v>0.0021000000000000003</v>
      </c>
      <c r="N280" s="302">
        <v>0.0014</v>
      </c>
      <c r="O280" s="302">
        <v>0.0111</v>
      </c>
      <c r="P280" s="302">
        <v>0.005699999999999999</v>
      </c>
      <c r="Q280" s="302">
        <v>0.0026</v>
      </c>
      <c r="R280" s="302">
        <v>0.0032</v>
      </c>
      <c r="S280" s="302">
        <v>0.0054</v>
      </c>
      <c r="T280" s="371">
        <v>0.014499999999999999</v>
      </c>
    </row>
    <row r="281" spans="1:20" ht="12.75">
      <c r="A281" s="337"/>
      <c r="B281" s="271">
        <v>199.78</v>
      </c>
      <c r="C281" s="313">
        <v>0.43829999999999997</v>
      </c>
      <c r="D281" s="303">
        <v>0.00792</v>
      </c>
      <c r="E281" s="303">
        <v>0.05466</v>
      </c>
      <c r="F281" s="302">
        <v>0.72</v>
      </c>
      <c r="G281" s="302">
        <v>0.3514</v>
      </c>
      <c r="H281" s="302">
        <v>0.1059</v>
      </c>
      <c r="I281" s="302">
        <v>0.7796000000000001</v>
      </c>
      <c r="J281" s="302">
        <v>0.0573</v>
      </c>
      <c r="K281" s="343" t="s">
        <v>0</v>
      </c>
      <c r="L281" s="313">
        <v>0.007</v>
      </c>
      <c r="M281" s="303">
        <v>0.004404</v>
      </c>
      <c r="N281" s="303">
        <v>0.009392000000000001</v>
      </c>
      <c r="O281" s="302">
        <v>0.0212</v>
      </c>
      <c r="P281" s="302">
        <v>0.0065</v>
      </c>
      <c r="Q281" s="302">
        <v>0.009000000000000001</v>
      </c>
      <c r="R281" s="302">
        <v>0.0052</v>
      </c>
      <c r="S281" s="302">
        <v>0.0171</v>
      </c>
      <c r="T281" s="371">
        <v>0.02</v>
      </c>
    </row>
    <row r="282" spans="1:20" s="10" customFormat="1" ht="12.75">
      <c r="A282" s="337"/>
      <c r="B282" s="271"/>
      <c r="C282" s="313"/>
      <c r="D282" s="302"/>
      <c r="E282" s="302"/>
      <c r="F282" s="302"/>
      <c r="G282" s="302"/>
      <c r="H282" s="302"/>
      <c r="I282" s="302"/>
      <c r="J282" s="302"/>
      <c r="K282" s="343"/>
      <c r="L282" s="313"/>
      <c r="M282" s="302"/>
      <c r="N282" s="302"/>
      <c r="O282" s="302"/>
      <c r="P282" s="302"/>
      <c r="Q282" s="302"/>
      <c r="R282" s="302"/>
      <c r="S282" s="302"/>
      <c r="T282" s="371"/>
    </row>
    <row r="283" spans="1:20" s="10" customFormat="1" ht="12.75">
      <c r="A283" s="337" t="s">
        <v>87</v>
      </c>
      <c r="B283" s="271"/>
      <c r="C283" s="313"/>
      <c r="D283" s="302"/>
      <c r="E283" s="302"/>
      <c r="F283" s="302"/>
      <c r="G283" s="302"/>
      <c r="H283" s="302"/>
      <c r="I283" s="302"/>
      <c r="J283" s="302"/>
      <c r="K283" s="343"/>
      <c r="L283" s="313"/>
      <c r="M283" s="302"/>
      <c r="N283" s="302"/>
      <c r="O283" s="302"/>
      <c r="P283" s="302"/>
      <c r="Q283" s="302"/>
      <c r="R283" s="302"/>
      <c r="S283" s="302"/>
      <c r="T283" s="371"/>
    </row>
    <row r="284" spans="1:20" ht="12.75">
      <c r="A284" s="340" t="s">
        <v>16</v>
      </c>
      <c r="B284" s="271">
        <v>200.57</v>
      </c>
      <c r="C284" s="313">
        <v>1.4061000000000001</v>
      </c>
      <c r="D284" s="302">
        <v>0.057300000000000004</v>
      </c>
      <c r="E284" s="302" t="s">
        <v>0</v>
      </c>
      <c r="F284" s="303">
        <v>33.7943</v>
      </c>
      <c r="G284" s="302">
        <v>1.5563000000000002</v>
      </c>
      <c r="H284" s="302">
        <v>0.6320000000000001</v>
      </c>
      <c r="I284" s="303">
        <v>2.4348</v>
      </c>
      <c r="J284" s="303">
        <v>0.3</v>
      </c>
      <c r="K284" s="343" t="s">
        <v>0</v>
      </c>
      <c r="L284" s="313">
        <v>0.004</v>
      </c>
      <c r="M284" s="302">
        <v>0.0055</v>
      </c>
      <c r="N284" s="302">
        <v>0.0011</v>
      </c>
      <c r="O284" s="303">
        <v>0.8259333333333343</v>
      </c>
      <c r="P284" s="302">
        <v>0.0677</v>
      </c>
      <c r="Q284" s="302">
        <v>0.0052</v>
      </c>
      <c r="R284" s="303">
        <v>0.09869999999999984</v>
      </c>
      <c r="S284" s="303">
        <v>0.04090000000000001</v>
      </c>
      <c r="T284" s="371">
        <v>0.03</v>
      </c>
    </row>
    <row r="285" spans="1:20" s="10" customFormat="1" ht="12.75">
      <c r="A285" s="340" t="s">
        <v>16</v>
      </c>
      <c r="B285" s="271">
        <v>200.57</v>
      </c>
      <c r="C285" s="313">
        <v>1.2171</v>
      </c>
      <c r="D285" s="302">
        <v>0.058800000000000005</v>
      </c>
      <c r="E285" s="302" t="s">
        <v>0</v>
      </c>
      <c r="F285" s="302">
        <v>34.344300000000004</v>
      </c>
      <c r="G285" s="302">
        <v>1.4647999999999999</v>
      </c>
      <c r="H285" s="302">
        <v>0.516</v>
      </c>
      <c r="I285" s="302">
        <v>2.4478</v>
      </c>
      <c r="J285" s="302">
        <v>0.304</v>
      </c>
      <c r="K285" s="343" t="s">
        <v>0</v>
      </c>
      <c r="L285" s="313">
        <v>0.004</v>
      </c>
      <c r="M285" s="302">
        <v>0.006</v>
      </c>
      <c r="N285" s="302">
        <v>0.0015999999999999999</v>
      </c>
      <c r="O285" s="302">
        <v>0.40109999999999996</v>
      </c>
      <c r="P285" s="302">
        <v>0.0377</v>
      </c>
      <c r="Q285" s="302">
        <v>0.0152</v>
      </c>
      <c r="R285" s="302">
        <v>0.011199999999999998</v>
      </c>
      <c r="S285" s="302">
        <v>0.0209</v>
      </c>
      <c r="T285" s="371">
        <v>0.0075</v>
      </c>
    </row>
    <row r="286" spans="1:20" s="10" customFormat="1" ht="12.75">
      <c r="A286" s="337"/>
      <c r="B286" s="271">
        <v>200.57</v>
      </c>
      <c r="C286" s="313">
        <v>1.2436</v>
      </c>
      <c r="D286" s="302">
        <v>0.0548</v>
      </c>
      <c r="E286" s="302" t="s">
        <v>0</v>
      </c>
      <c r="F286" s="302">
        <v>34.094300000000004</v>
      </c>
      <c r="G286" s="302">
        <v>1.5058000000000002</v>
      </c>
      <c r="H286" s="302">
        <v>0.5195000000000001</v>
      </c>
      <c r="I286" s="302">
        <v>2.5488</v>
      </c>
      <c r="J286" s="302">
        <v>0.3135</v>
      </c>
      <c r="K286" s="343" t="s">
        <v>0</v>
      </c>
      <c r="L286" s="313">
        <v>0.011</v>
      </c>
      <c r="M286" s="302">
        <v>0.0055</v>
      </c>
      <c r="N286" s="302">
        <v>0.0011</v>
      </c>
      <c r="O286" s="302">
        <v>0.22609999999999997</v>
      </c>
      <c r="P286" s="302">
        <v>0.036699999999999997</v>
      </c>
      <c r="Q286" s="302">
        <v>0.008199999999999999</v>
      </c>
      <c r="R286" s="302">
        <v>0.0202</v>
      </c>
      <c r="S286" s="302">
        <v>0.0374</v>
      </c>
      <c r="T286" s="371">
        <v>0.0235</v>
      </c>
    </row>
    <row r="287" spans="1:20" s="10" customFormat="1" ht="12.75">
      <c r="A287" s="337"/>
      <c r="B287" s="271">
        <v>200.57</v>
      </c>
      <c r="C287" s="313">
        <v>1.1896000000000002</v>
      </c>
      <c r="D287" s="302">
        <v>0.057300000000000004</v>
      </c>
      <c r="E287" s="302" t="s">
        <v>0</v>
      </c>
      <c r="F287" s="302">
        <v>32.944300000000005</v>
      </c>
      <c r="G287" s="302">
        <v>1.4348</v>
      </c>
      <c r="H287" s="302">
        <v>0.495</v>
      </c>
      <c r="I287" s="302">
        <v>2.3078000000000003</v>
      </c>
      <c r="J287" s="302">
        <v>0.2825</v>
      </c>
      <c r="K287" s="343" t="s">
        <v>0</v>
      </c>
      <c r="L287" s="313">
        <v>0.013000000000000001</v>
      </c>
      <c r="M287" s="302">
        <v>0.0015</v>
      </c>
      <c r="N287" s="302">
        <v>0.0081</v>
      </c>
      <c r="O287" s="302">
        <v>0.15059999999999998</v>
      </c>
      <c r="P287" s="302">
        <v>0.0162</v>
      </c>
      <c r="Q287" s="302">
        <v>0.0097</v>
      </c>
      <c r="R287" s="302">
        <v>0.0107</v>
      </c>
      <c r="S287" s="302">
        <v>0.0294</v>
      </c>
      <c r="T287" s="371">
        <v>0.0475</v>
      </c>
    </row>
    <row r="288" spans="1:20" s="10" customFormat="1" ht="13.5" thickBot="1">
      <c r="A288" s="341"/>
      <c r="B288" s="287"/>
      <c r="C288" s="375"/>
      <c r="D288" s="324"/>
      <c r="E288" s="324"/>
      <c r="F288" s="324"/>
      <c r="G288" s="324"/>
      <c r="H288" s="324"/>
      <c r="I288" s="324"/>
      <c r="J288" s="324"/>
      <c r="K288" s="376"/>
      <c r="L288" s="375"/>
      <c r="M288" s="324"/>
      <c r="N288" s="324"/>
      <c r="O288" s="324"/>
      <c r="P288" s="324"/>
      <c r="Q288" s="324"/>
      <c r="R288" s="324"/>
      <c r="S288" s="324"/>
      <c r="T288" s="377"/>
    </row>
    <row r="289" spans="1:20" s="10" customFormat="1" ht="12.75">
      <c r="A289" s="335" t="s">
        <v>51</v>
      </c>
      <c r="B289" s="290"/>
      <c r="C289" s="368"/>
      <c r="D289" s="328"/>
      <c r="E289" s="328"/>
      <c r="F289" s="328"/>
      <c r="G289" s="328"/>
      <c r="H289" s="328"/>
      <c r="I289" s="328"/>
      <c r="J289" s="328"/>
      <c r="K289" s="369"/>
      <c r="L289" s="368"/>
      <c r="M289" s="328"/>
      <c r="N289" s="328"/>
      <c r="O289" s="328"/>
      <c r="P289" s="328"/>
      <c r="Q289" s="328"/>
      <c r="R289" s="328"/>
      <c r="S289" s="328"/>
      <c r="T289" s="370"/>
    </row>
    <row r="290" spans="1:20" s="10" customFormat="1" ht="12.75">
      <c r="A290" s="349" t="s">
        <v>34</v>
      </c>
      <c r="B290" s="271">
        <v>99.005</v>
      </c>
      <c r="C290" s="313">
        <v>0.0409</v>
      </c>
      <c r="D290" s="302">
        <v>0.0041</v>
      </c>
      <c r="E290" s="302">
        <v>0.993</v>
      </c>
      <c r="F290" s="302">
        <v>0.1511</v>
      </c>
      <c r="G290" s="302">
        <v>1.574</v>
      </c>
      <c r="H290" s="302">
        <v>0.11199999999999999</v>
      </c>
      <c r="I290" s="302">
        <v>0.0411</v>
      </c>
      <c r="J290" s="302">
        <v>0.0197</v>
      </c>
      <c r="K290" s="343" t="s">
        <v>0</v>
      </c>
      <c r="L290" s="313">
        <v>0.0015</v>
      </c>
      <c r="M290" s="302">
        <v>0.0015</v>
      </c>
      <c r="N290" s="302">
        <v>0.0070999999999999995</v>
      </c>
      <c r="O290" s="302">
        <v>0.0085</v>
      </c>
      <c r="P290" s="302">
        <v>0.0214</v>
      </c>
      <c r="Q290" s="302">
        <v>0.0014</v>
      </c>
      <c r="R290" s="302">
        <v>0.0036</v>
      </c>
      <c r="S290" s="302">
        <v>0.012199999999999999</v>
      </c>
      <c r="T290" s="371">
        <v>0.0104</v>
      </c>
    </row>
    <row r="291" spans="1:20" s="10" customFormat="1" ht="12.75">
      <c r="A291" s="349" t="s">
        <v>34</v>
      </c>
      <c r="B291" s="271">
        <v>99.005</v>
      </c>
      <c r="C291" s="313">
        <v>0.0402</v>
      </c>
      <c r="D291" s="302">
        <v>0.0037</v>
      </c>
      <c r="E291" s="302">
        <v>1.022</v>
      </c>
      <c r="F291" s="302">
        <v>0.1893</v>
      </c>
      <c r="G291" s="302">
        <v>1.573</v>
      </c>
      <c r="H291" s="302">
        <v>0.1177</v>
      </c>
      <c r="I291" s="302">
        <v>0.039</v>
      </c>
      <c r="J291" s="302" t="s">
        <v>0</v>
      </c>
      <c r="K291" s="343" t="s">
        <v>0</v>
      </c>
      <c r="L291" s="313">
        <v>0.0019000000000000002</v>
      </c>
      <c r="M291" s="302">
        <v>0.0018999999999999998</v>
      </c>
      <c r="N291" s="302">
        <v>0.006999999999999999</v>
      </c>
      <c r="O291" s="302">
        <v>0.0098</v>
      </c>
      <c r="P291" s="302">
        <v>0.028999999999999998</v>
      </c>
      <c r="Q291" s="302">
        <v>0.0034000000000000002</v>
      </c>
      <c r="R291" s="302">
        <v>0.002</v>
      </c>
      <c r="S291" s="302">
        <v>0.0111</v>
      </c>
      <c r="T291" s="371">
        <v>0.0082</v>
      </c>
    </row>
    <row r="292" spans="1:20" s="10" customFormat="1" ht="12.75">
      <c r="A292" s="349" t="s">
        <v>31</v>
      </c>
      <c r="B292" s="271">
        <v>99.005</v>
      </c>
      <c r="C292" s="313">
        <v>0.0518</v>
      </c>
      <c r="D292" s="302">
        <v>0.0066</v>
      </c>
      <c r="E292" s="302">
        <v>1.823</v>
      </c>
      <c r="F292" s="302">
        <v>0.8279</v>
      </c>
      <c r="G292" s="302">
        <v>0.959</v>
      </c>
      <c r="H292" s="302">
        <v>0.0933</v>
      </c>
      <c r="I292" s="302">
        <v>0.0577</v>
      </c>
      <c r="J292" s="302" t="s">
        <v>0</v>
      </c>
      <c r="K292" s="343">
        <v>0.0174</v>
      </c>
      <c r="L292" s="313">
        <v>0.0022</v>
      </c>
      <c r="M292" s="302">
        <v>0.0011</v>
      </c>
      <c r="N292" s="302">
        <v>0.0082</v>
      </c>
      <c r="O292" s="302">
        <v>0.0298</v>
      </c>
      <c r="P292" s="302">
        <v>0.010499999999999999</v>
      </c>
      <c r="Q292" s="302">
        <v>0.0026</v>
      </c>
      <c r="R292" s="302">
        <v>0.0025</v>
      </c>
      <c r="S292" s="302">
        <v>0.0112</v>
      </c>
      <c r="T292" s="371">
        <v>0.011300000000000001</v>
      </c>
    </row>
    <row r="293" spans="1:20" s="10" customFormat="1" ht="12.75">
      <c r="A293" s="349" t="s">
        <v>31</v>
      </c>
      <c r="B293" s="271">
        <v>99.005</v>
      </c>
      <c r="C293" s="313">
        <v>0.0485</v>
      </c>
      <c r="D293" s="302">
        <v>0.0054</v>
      </c>
      <c r="E293" s="302">
        <v>1.765</v>
      </c>
      <c r="F293" s="302">
        <v>0.5409</v>
      </c>
      <c r="G293" s="302">
        <v>0.894</v>
      </c>
      <c r="H293" s="302">
        <v>0.08929999999999999</v>
      </c>
      <c r="I293" s="302">
        <v>0.0436</v>
      </c>
      <c r="J293" s="302" t="s">
        <v>0</v>
      </c>
      <c r="K293" s="343" t="s">
        <v>0</v>
      </c>
      <c r="L293" s="313">
        <v>0.0021000000000000003</v>
      </c>
      <c r="M293" s="302">
        <v>0.0014</v>
      </c>
      <c r="N293" s="302">
        <v>0.0151</v>
      </c>
      <c r="O293" s="302">
        <v>0.0263</v>
      </c>
      <c r="P293" s="302">
        <v>0.0143</v>
      </c>
      <c r="Q293" s="302">
        <v>0.0017000000000000001</v>
      </c>
      <c r="R293" s="302">
        <v>0.0025</v>
      </c>
      <c r="S293" s="302">
        <v>0.0129</v>
      </c>
      <c r="T293" s="371">
        <v>0.006900000000000001</v>
      </c>
    </row>
    <row r="294" spans="1:20" s="10" customFormat="1" ht="12.75">
      <c r="A294" s="349" t="s">
        <v>32</v>
      </c>
      <c r="B294" s="271">
        <v>99.005</v>
      </c>
      <c r="C294" s="313">
        <v>0.0473</v>
      </c>
      <c r="D294" s="302">
        <v>0.0059</v>
      </c>
      <c r="E294" s="302">
        <v>1.8</v>
      </c>
      <c r="F294" s="302">
        <v>0.6359</v>
      </c>
      <c r="G294" s="302">
        <v>0.919</v>
      </c>
      <c r="H294" s="302">
        <v>0.12029999999999999</v>
      </c>
      <c r="I294" s="302">
        <v>0.0476</v>
      </c>
      <c r="J294" s="302">
        <v>0.0155</v>
      </c>
      <c r="K294" s="343" t="s">
        <v>0</v>
      </c>
      <c r="L294" s="313">
        <v>0.002</v>
      </c>
      <c r="M294" s="302">
        <v>0.0014</v>
      </c>
      <c r="N294" s="302">
        <v>0.0053</v>
      </c>
      <c r="O294" s="302">
        <v>0.015300000000000001</v>
      </c>
      <c r="P294" s="302">
        <v>0.0098</v>
      </c>
      <c r="Q294" s="302">
        <v>0.0018</v>
      </c>
      <c r="R294" s="302">
        <v>0.002</v>
      </c>
      <c r="S294" s="302">
        <v>0.0115</v>
      </c>
      <c r="T294" s="371">
        <v>0.0083</v>
      </c>
    </row>
    <row r="295" spans="1:20" s="10" customFormat="1" ht="12.75">
      <c r="A295" s="349" t="s">
        <v>32</v>
      </c>
      <c r="B295" s="271">
        <v>99.005</v>
      </c>
      <c r="C295" s="313">
        <v>0.0468</v>
      </c>
      <c r="D295" s="302">
        <v>0.0051</v>
      </c>
      <c r="E295" s="302">
        <v>1.894</v>
      </c>
      <c r="F295" s="302">
        <v>0.4805</v>
      </c>
      <c r="G295" s="302">
        <v>0.948</v>
      </c>
      <c r="H295" s="302">
        <v>0.12349999999999998</v>
      </c>
      <c r="I295" s="302">
        <v>0.0687</v>
      </c>
      <c r="J295" s="302" t="s">
        <v>0</v>
      </c>
      <c r="K295" s="343" t="s">
        <v>0</v>
      </c>
      <c r="L295" s="313">
        <v>0.0029</v>
      </c>
      <c r="M295" s="302">
        <v>0.0021</v>
      </c>
      <c r="N295" s="302">
        <v>0.0306</v>
      </c>
      <c r="O295" s="302">
        <v>0.048799999999999996</v>
      </c>
      <c r="P295" s="302">
        <v>0.038599999999999995</v>
      </c>
      <c r="Q295" s="302">
        <v>0.0039</v>
      </c>
      <c r="R295" s="302">
        <v>0.0068000000000000005</v>
      </c>
      <c r="S295" s="302">
        <v>0.019200000000000002</v>
      </c>
      <c r="T295" s="371">
        <v>0.0086</v>
      </c>
    </row>
    <row r="296" spans="1:20" s="10" customFormat="1" ht="12.75">
      <c r="A296" s="349" t="s">
        <v>50</v>
      </c>
      <c r="B296" s="271">
        <v>99.005</v>
      </c>
      <c r="C296" s="313">
        <v>0.059</v>
      </c>
      <c r="D296" s="302">
        <v>0.0057</v>
      </c>
      <c r="E296" s="302">
        <v>0.1083</v>
      </c>
      <c r="F296" s="302" t="s">
        <v>0</v>
      </c>
      <c r="G296" s="302">
        <v>0.0947</v>
      </c>
      <c r="H296" s="302">
        <v>0.006</v>
      </c>
      <c r="I296" s="302">
        <v>0.0942</v>
      </c>
      <c r="J296" s="302">
        <v>2.762</v>
      </c>
      <c r="K296" s="343" t="s">
        <v>0</v>
      </c>
      <c r="L296" s="313">
        <v>0.0015</v>
      </c>
      <c r="M296" s="302">
        <v>0.0023</v>
      </c>
      <c r="N296" s="302">
        <v>0.0024000000000000002</v>
      </c>
      <c r="O296" s="302">
        <v>0.008</v>
      </c>
      <c r="P296" s="302">
        <v>0.0121</v>
      </c>
      <c r="Q296" s="302">
        <v>0.002</v>
      </c>
      <c r="R296" s="302">
        <v>0.015799999999999998</v>
      </c>
      <c r="S296" s="302">
        <v>0.0653</v>
      </c>
      <c r="T296" s="371">
        <v>0.0131</v>
      </c>
    </row>
    <row r="297" spans="1:20" s="10" customFormat="1" ht="12.75">
      <c r="A297" s="349" t="s">
        <v>50</v>
      </c>
      <c r="B297" s="271">
        <v>99.005</v>
      </c>
      <c r="C297" s="313">
        <v>0.058</v>
      </c>
      <c r="D297" s="302" t="s">
        <v>0</v>
      </c>
      <c r="E297" s="302">
        <v>0.1009</v>
      </c>
      <c r="F297" s="302" t="s">
        <v>0</v>
      </c>
      <c r="G297" s="302">
        <v>0.0914</v>
      </c>
      <c r="H297" s="302">
        <v>0.005300000000000001</v>
      </c>
      <c r="I297" s="302">
        <v>0.095</v>
      </c>
      <c r="J297" s="302">
        <v>2.852</v>
      </c>
      <c r="K297" s="343" t="s">
        <v>0</v>
      </c>
      <c r="L297" s="313">
        <v>0.0021000000000000003</v>
      </c>
      <c r="M297" s="302">
        <v>0.0017000000000000001</v>
      </c>
      <c r="N297" s="302">
        <v>0.0015</v>
      </c>
      <c r="O297" s="302">
        <v>0.0144</v>
      </c>
      <c r="P297" s="302">
        <v>0.0081</v>
      </c>
      <c r="Q297" s="302">
        <v>0.0021000000000000003</v>
      </c>
      <c r="R297" s="302">
        <v>0.006200000000000001</v>
      </c>
      <c r="S297" s="302">
        <v>0.0711</v>
      </c>
      <c r="T297" s="371">
        <v>0.0149</v>
      </c>
    </row>
    <row r="298" spans="1:20" ht="12.75">
      <c r="A298" s="349" t="s">
        <v>37</v>
      </c>
      <c r="B298" s="271">
        <v>99.005</v>
      </c>
      <c r="C298" s="367">
        <v>0.0048</v>
      </c>
      <c r="D298" s="193" t="s">
        <v>0</v>
      </c>
      <c r="E298" s="193" t="s">
        <v>0</v>
      </c>
      <c r="F298" s="193" t="s">
        <v>0</v>
      </c>
      <c r="G298" s="193" t="s">
        <v>0</v>
      </c>
      <c r="H298" s="193" t="s">
        <v>0</v>
      </c>
      <c r="I298" s="305">
        <v>0.069</v>
      </c>
      <c r="J298" s="305">
        <v>0.0146</v>
      </c>
      <c r="K298" s="215" t="s">
        <v>0</v>
      </c>
      <c r="L298" s="367">
        <v>0.0016</v>
      </c>
      <c r="M298" s="193">
        <v>0.0018</v>
      </c>
      <c r="N298" s="193">
        <v>0.0009</v>
      </c>
      <c r="O298" s="193">
        <v>0.0097</v>
      </c>
      <c r="P298" s="193">
        <v>0.011</v>
      </c>
      <c r="Q298" s="193">
        <v>0.0025</v>
      </c>
      <c r="R298" s="305">
        <v>0.0087</v>
      </c>
      <c r="S298" s="305">
        <v>0.0191</v>
      </c>
      <c r="T298" s="372">
        <v>0.007200000000000001</v>
      </c>
    </row>
    <row r="299" spans="1:20" ht="12.75">
      <c r="A299" s="349" t="s">
        <v>37</v>
      </c>
      <c r="B299" s="271">
        <v>99.005</v>
      </c>
      <c r="C299" s="313">
        <v>0.0048</v>
      </c>
      <c r="D299" s="302" t="s">
        <v>0</v>
      </c>
      <c r="E299" s="302" t="s">
        <v>0</v>
      </c>
      <c r="F299" s="302" t="s">
        <v>0</v>
      </c>
      <c r="G299" s="302" t="s">
        <v>0</v>
      </c>
      <c r="H299" s="302" t="s">
        <v>0</v>
      </c>
      <c r="I299" s="302">
        <v>0.069</v>
      </c>
      <c r="J299" s="302">
        <v>0.0146</v>
      </c>
      <c r="K299" s="343" t="s">
        <v>0</v>
      </c>
      <c r="L299" s="313">
        <v>0.0016</v>
      </c>
      <c r="M299" s="302">
        <v>0.0018</v>
      </c>
      <c r="N299" s="302">
        <v>0.0009</v>
      </c>
      <c r="O299" s="302">
        <v>0.0097</v>
      </c>
      <c r="P299" s="302">
        <v>0.011</v>
      </c>
      <c r="Q299" s="302">
        <v>0.0025</v>
      </c>
      <c r="R299" s="302">
        <v>0.0087</v>
      </c>
      <c r="S299" s="302">
        <v>0.0191</v>
      </c>
      <c r="T299" s="371">
        <v>0.007200000000000001</v>
      </c>
    </row>
    <row r="300" spans="1:20" ht="12.75">
      <c r="A300" s="337"/>
      <c r="B300" s="271"/>
      <c r="C300" s="313"/>
      <c r="D300" s="302"/>
      <c r="E300" s="302"/>
      <c r="F300" s="302"/>
      <c r="G300" s="302"/>
      <c r="H300" s="302"/>
      <c r="I300" s="302"/>
      <c r="J300" s="302"/>
      <c r="K300" s="343"/>
      <c r="L300" s="313"/>
      <c r="M300" s="302"/>
      <c r="N300" s="302"/>
      <c r="O300" s="302"/>
      <c r="P300" s="302"/>
      <c r="Q300" s="302"/>
      <c r="R300" s="302"/>
      <c r="S300" s="302"/>
      <c r="T300" s="371"/>
    </row>
    <row r="301" spans="1:20" ht="12.75">
      <c r="A301" s="373" t="s">
        <v>52</v>
      </c>
      <c r="B301" s="271"/>
      <c r="C301" s="313"/>
      <c r="D301" s="302"/>
      <c r="E301" s="302"/>
      <c r="F301" s="302"/>
      <c r="G301" s="302"/>
      <c r="H301" s="302"/>
      <c r="I301" s="302"/>
      <c r="J301" s="302"/>
      <c r="K301" s="343"/>
      <c r="L301" s="313"/>
      <c r="M301" s="302"/>
      <c r="N301" s="302"/>
      <c r="O301" s="302"/>
      <c r="P301" s="302"/>
      <c r="Q301" s="302"/>
      <c r="R301" s="302"/>
      <c r="S301" s="302"/>
      <c r="T301" s="371"/>
    </row>
    <row r="302" spans="1:20" ht="12.75">
      <c r="A302" s="349" t="s">
        <v>34</v>
      </c>
      <c r="B302" s="271">
        <v>100</v>
      </c>
      <c r="C302" s="313">
        <v>7.523999999999999</v>
      </c>
      <c r="D302" s="302">
        <v>1.84</v>
      </c>
      <c r="E302" s="302">
        <v>53.2</v>
      </c>
      <c r="F302" s="302">
        <v>441.4909</v>
      </c>
      <c r="G302" s="302">
        <v>56.88</v>
      </c>
      <c r="H302" s="302">
        <v>4.9418999999999995</v>
      </c>
      <c r="I302" s="302">
        <v>15.32</v>
      </c>
      <c r="J302" s="302" t="s">
        <v>0</v>
      </c>
      <c r="K302" s="343">
        <v>8.182</v>
      </c>
      <c r="L302" s="313">
        <v>0.013099999999999999</v>
      </c>
      <c r="M302" s="302">
        <v>0.006699999999999999</v>
      </c>
      <c r="N302" s="302">
        <v>0.41819999999999996</v>
      </c>
      <c r="O302" s="302">
        <v>3.067</v>
      </c>
      <c r="P302" s="302">
        <v>0.14079999999999998</v>
      </c>
      <c r="Q302" s="302">
        <v>0.0511</v>
      </c>
      <c r="R302" s="302">
        <v>0.10310000000000001</v>
      </c>
      <c r="S302" s="302">
        <v>0.11570000000000001</v>
      </c>
      <c r="T302" s="371">
        <v>0.2361</v>
      </c>
    </row>
    <row r="303" spans="1:20" ht="12.75">
      <c r="A303" s="349" t="s">
        <v>34</v>
      </c>
      <c r="B303" s="271">
        <v>100</v>
      </c>
      <c r="C303" s="313">
        <v>4.602</v>
      </c>
      <c r="D303" s="302">
        <v>1.11</v>
      </c>
      <c r="E303" s="302">
        <v>33.52</v>
      </c>
      <c r="F303" s="302">
        <v>402.9909</v>
      </c>
      <c r="G303" s="302">
        <v>34.66</v>
      </c>
      <c r="H303" s="302">
        <v>3.2298999999999998</v>
      </c>
      <c r="I303" s="302">
        <v>10.88</v>
      </c>
      <c r="J303" s="302" t="s">
        <v>0</v>
      </c>
      <c r="K303" s="343">
        <v>6.87</v>
      </c>
      <c r="L303" s="313">
        <v>0.0631</v>
      </c>
      <c r="M303" s="302">
        <v>0.018699999999999998</v>
      </c>
      <c r="N303" s="302">
        <v>0.1882</v>
      </c>
      <c r="O303" s="302">
        <v>1.9709999999999999</v>
      </c>
      <c r="P303" s="302">
        <v>0.0808</v>
      </c>
      <c r="Q303" s="302">
        <v>0.023100000000000002</v>
      </c>
      <c r="R303" s="302">
        <v>0.025099999999999997</v>
      </c>
      <c r="S303" s="302">
        <v>0.0877</v>
      </c>
      <c r="T303" s="371">
        <v>0.19809999999999997</v>
      </c>
    </row>
    <row r="304" spans="1:20" ht="12.75">
      <c r="A304" s="349" t="s">
        <v>31</v>
      </c>
      <c r="B304" s="271">
        <v>100</v>
      </c>
      <c r="C304" s="313">
        <v>5.314</v>
      </c>
      <c r="D304" s="302">
        <v>1.16</v>
      </c>
      <c r="E304" s="302">
        <v>34.24</v>
      </c>
      <c r="F304" s="302">
        <v>431.7909</v>
      </c>
      <c r="G304" s="302">
        <v>36.14</v>
      </c>
      <c r="H304" s="302">
        <v>3.2439</v>
      </c>
      <c r="I304" s="302">
        <v>10.56</v>
      </c>
      <c r="J304" s="302" t="s">
        <v>0</v>
      </c>
      <c r="K304" s="343">
        <v>5.84</v>
      </c>
      <c r="L304" s="313">
        <v>0.023100000000000002</v>
      </c>
      <c r="M304" s="302">
        <v>0.012699999999999998</v>
      </c>
      <c r="N304" s="302">
        <v>0.2682</v>
      </c>
      <c r="O304" s="302">
        <v>3.063</v>
      </c>
      <c r="P304" s="302">
        <v>0.27880000000000005</v>
      </c>
      <c r="Q304" s="302">
        <v>0.0191</v>
      </c>
      <c r="R304" s="302">
        <v>0.0551</v>
      </c>
      <c r="S304" s="302">
        <v>0.08170000000000001</v>
      </c>
      <c r="T304" s="371">
        <v>0.0401</v>
      </c>
    </row>
    <row r="305" spans="1:20" ht="12.75">
      <c r="A305" s="349" t="s">
        <v>31</v>
      </c>
      <c r="B305" s="271">
        <v>100</v>
      </c>
      <c r="C305" s="313">
        <v>4.88</v>
      </c>
      <c r="D305" s="302">
        <v>1.064</v>
      </c>
      <c r="E305" s="302">
        <v>31.32</v>
      </c>
      <c r="F305" s="302">
        <v>388.59090000000003</v>
      </c>
      <c r="G305" s="302">
        <v>32.72</v>
      </c>
      <c r="H305" s="302">
        <v>3.0219</v>
      </c>
      <c r="I305" s="302">
        <v>9.592</v>
      </c>
      <c r="J305" s="302" t="s">
        <v>0</v>
      </c>
      <c r="K305" s="343">
        <v>5.768</v>
      </c>
      <c r="L305" s="313">
        <v>0.0411</v>
      </c>
      <c r="M305" s="302">
        <v>0.0147</v>
      </c>
      <c r="N305" s="302">
        <v>0.29419999999999996</v>
      </c>
      <c r="O305" s="302">
        <v>4.125</v>
      </c>
      <c r="P305" s="302">
        <v>0.49280000000000007</v>
      </c>
      <c r="Q305" s="302">
        <v>0.013099999999999999</v>
      </c>
      <c r="R305" s="302">
        <v>0.0411</v>
      </c>
      <c r="S305" s="302">
        <v>0.0997</v>
      </c>
      <c r="T305" s="371">
        <v>0.12810000000000002</v>
      </c>
    </row>
    <row r="306" spans="1:20" ht="12.75">
      <c r="A306" s="349" t="s">
        <v>32</v>
      </c>
      <c r="B306" s="271">
        <v>100</v>
      </c>
      <c r="C306" s="313">
        <v>7.49</v>
      </c>
      <c r="D306" s="302">
        <v>1.6680000000000001</v>
      </c>
      <c r="E306" s="302">
        <v>46.96</v>
      </c>
      <c r="F306" s="302">
        <v>472.4909</v>
      </c>
      <c r="G306" s="302">
        <v>51.04</v>
      </c>
      <c r="H306" s="302">
        <v>4.2599</v>
      </c>
      <c r="I306" s="302">
        <v>13.26</v>
      </c>
      <c r="J306" s="302" t="s">
        <v>0</v>
      </c>
      <c r="K306" s="343">
        <v>7.068</v>
      </c>
      <c r="L306" s="313">
        <v>0.0331</v>
      </c>
      <c r="M306" s="302">
        <v>0.024699999999999996</v>
      </c>
      <c r="N306" s="302">
        <v>0.2022</v>
      </c>
      <c r="O306" s="302">
        <v>5.497</v>
      </c>
      <c r="P306" s="302">
        <v>0.6308</v>
      </c>
      <c r="Q306" s="302">
        <v>0.037099999999999994</v>
      </c>
      <c r="R306" s="302">
        <v>0.0911</v>
      </c>
      <c r="S306" s="302">
        <v>0.0717</v>
      </c>
      <c r="T306" s="371">
        <v>0.056100000000000004</v>
      </c>
    </row>
    <row r="307" spans="1:20" ht="12.75">
      <c r="A307" s="349" t="s">
        <v>32</v>
      </c>
      <c r="B307" s="271">
        <v>100</v>
      </c>
      <c r="C307" s="313">
        <v>4.582</v>
      </c>
      <c r="D307" s="302">
        <v>1.024</v>
      </c>
      <c r="E307" s="302">
        <v>31.02</v>
      </c>
      <c r="F307" s="302">
        <v>383.9909</v>
      </c>
      <c r="G307" s="302">
        <v>33.24</v>
      </c>
      <c r="H307" s="302">
        <v>3.0299</v>
      </c>
      <c r="I307" s="302">
        <v>10.4</v>
      </c>
      <c r="J307" s="302" t="s">
        <v>0</v>
      </c>
      <c r="K307" s="343">
        <v>6.395999999999999</v>
      </c>
      <c r="L307" s="313">
        <v>0.053099999999999994</v>
      </c>
      <c r="M307" s="302">
        <v>0.0327</v>
      </c>
      <c r="N307" s="302">
        <v>0.1242</v>
      </c>
      <c r="O307" s="302">
        <v>1.281</v>
      </c>
      <c r="P307" s="302">
        <v>0.2248</v>
      </c>
      <c r="Q307" s="302">
        <v>0.0070999999999999995</v>
      </c>
      <c r="R307" s="302">
        <v>0.0951</v>
      </c>
      <c r="S307" s="302">
        <v>0.09570000000000001</v>
      </c>
      <c r="T307" s="371">
        <v>0.1441</v>
      </c>
    </row>
    <row r="308" spans="1:20" ht="12.75">
      <c r="A308" s="349" t="s">
        <v>50</v>
      </c>
      <c r="B308" s="271">
        <v>100</v>
      </c>
      <c r="C308" s="313">
        <v>49.55</v>
      </c>
      <c r="D308" s="302">
        <v>2.805</v>
      </c>
      <c r="E308" s="302">
        <v>11.145</v>
      </c>
      <c r="F308" s="302">
        <v>549.9909</v>
      </c>
      <c r="G308" s="302">
        <v>5.165</v>
      </c>
      <c r="H308" s="302">
        <v>4.802899999999999</v>
      </c>
      <c r="I308" s="302">
        <v>23.285</v>
      </c>
      <c r="J308" s="302">
        <v>5.81</v>
      </c>
      <c r="K308" s="343" t="s">
        <v>0</v>
      </c>
      <c r="L308" s="313">
        <v>0.5311</v>
      </c>
      <c r="M308" s="302">
        <v>0.0207</v>
      </c>
      <c r="N308" s="302">
        <v>0.06520000000000001</v>
      </c>
      <c r="O308" s="302">
        <v>6.396999999999999</v>
      </c>
      <c r="P308" s="302">
        <v>0.2948</v>
      </c>
      <c r="Q308" s="302">
        <v>0.0661</v>
      </c>
      <c r="R308" s="302">
        <v>0.1861</v>
      </c>
      <c r="S308" s="302">
        <v>0.17770000000000002</v>
      </c>
      <c r="T308" s="371">
        <v>0.1611</v>
      </c>
    </row>
    <row r="309" spans="1:20" ht="12.75">
      <c r="A309" s="349" t="s">
        <v>50</v>
      </c>
      <c r="B309" s="271">
        <v>100</v>
      </c>
      <c r="C309" s="313">
        <v>50.95</v>
      </c>
      <c r="D309" s="302">
        <v>2.78</v>
      </c>
      <c r="E309" s="302">
        <v>11.675</v>
      </c>
      <c r="F309" s="302">
        <v>627.4909</v>
      </c>
      <c r="G309" s="302">
        <v>5.395</v>
      </c>
      <c r="H309" s="302">
        <v>5.1229</v>
      </c>
      <c r="I309" s="302">
        <v>24.06</v>
      </c>
      <c r="J309" s="302">
        <v>6.465</v>
      </c>
      <c r="K309" s="343" t="s">
        <v>0</v>
      </c>
      <c r="L309" s="313">
        <v>0.9211</v>
      </c>
      <c r="M309" s="302">
        <v>0.0507</v>
      </c>
      <c r="N309" s="302">
        <v>0.0202</v>
      </c>
      <c r="O309" s="302">
        <v>6.021999999999999</v>
      </c>
      <c r="P309" s="302">
        <v>0.1048</v>
      </c>
      <c r="Q309" s="302">
        <v>0.0161</v>
      </c>
      <c r="R309" s="302">
        <v>0.0561</v>
      </c>
      <c r="S309" s="302">
        <v>0.1927</v>
      </c>
      <c r="T309" s="371">
        <v>0.2661</v>
      </c>
    </row>
    <row r="310" spans="1:20" ht="12.75">
      <c r="A310" s="349" t="s">
        <v>37</v>
      </c>
      <c r="B310" s="271">
        <v>100</v>
      </c>
      <c r="C310" s="313">
        <v>2.076</v>
      </c>
      <c r="D310" s="302">
        <v>0.886</v>
      </c>
      <c r="E310" s="302">
        <v>12.62</v>
      </c>
      <c r="F310" s="302">
        <v>475.3909</v>
      </c>
      <c r="G310" s="302">
        <v>0.536</v>
      </c>
      <c r="H310" s="302">
        <v>0.3759</v>
      </c>
      <c r="I310" s="302">
        <v>1.28</v>
      </c>
      <c r="J310" s="302">
        <v>0.174</v>
      </c>
      <c r="K310" s="343" t="s">
        <v>0</v>
      </c>
      <c r="L310" s="313">
        <v>0.023100000000000002</v>
      </c>
      <c r="M310" s="302">
        <v>0.006699999999999999</v>
      </c>
      <c r="N310" s="302">
        <v>0.0222</v>
      </c>
      <c r="O310" s="302">
        <v>3.415</v>
      </c>
      <c r="P310" s="302">
        <v>0.18080000000000002</v>
      </c>
      <c r="Q310" s="302">
        <v>0.0091</v>
      </c>
      <c r="R310" s="302">
        <v>0.0111</v>
      </c>
      <c r="S310" s="302">
        <v>0.0477</v>
      </c>
      <c r="T310" s="371">
        <v>0.1561</v>
      </c>
    </row>
    <row r="311" spans="1:20" ht="12.75">
      <c r="A311" s="349" t="s">
        <v>37</v>
      </c>
      <c r="B311" s="271">
        <v>100</v>
      </c>
      <c r="C311" s="313">
        <v>2.722</v>
      </c>
      <c r="D311" s="302">
        <v>1.168</v>
      </c>
      <c r="E311" s="302">
        <v>16.02</v>
      </c>
      <c r="F311" s="302">
        <v>564.9909</v>
      </c>
      <c r="G311" s="302">
        <v>0.536</v>
      </c>
      <c r="H311" s="302">
        <v>0.4899</v>
      </c>
      <c r="I311" s="302">
        <v>1.528</v>
      </c>
      <c r="J311" s="302" t="s">
        <v>0</v>
      </c>
      <c r="K311" s="343" t="s">
        <v>0</v>
      </c>
      <c r="L311" s="313">
        <v>0.0151</v>
      </c>
      <c r="M311" s="302">
        <v>0.024699999999999996</v>
      </c>
      <c r="N311" s="302">
        <v>0.08020000000000001</v>
      </c>
      <c r="O311" s="302">
        <v>3.672</v>
      </c>
      <c r="P311" s="302">
        <v>0.1388</v>
      </c>
      <c r="Q311" s="302">
        <v>0.0151</v>
      </c>
      <c r="R311" s="302">
        <v>0.0091</v>
      </c>
      <c r="S311" s="302">
        <v>0.0877</v>
      </c>
      <c r="T311" s="371">
        <v>0.0801</v>
      </c>
    </row>
    <row r="312" spans="1:20" ht="12.75">
      <c r="A312" s="349"/>
      <c r="B312" s="271"/>
      <c r="C312" s="313"/>
      <c r="D312" s="302"/>
      <c r="E312" s="302"/>
      <c r="F312" s="302"/>
      <c r="G312" s="302"/>
      <c r="H312" s="302"/>
      <c r="I312" s="302"/>
      <c r="J312" s="302"/>
      <c r="K312" s="343"/>
      <c r="L312" s="313"/>
      <c r="M312" s="302"/>
      <c r="N312" s="302"/>
      <c r="O312" s="302"/>
      <c r="P312" s="302"/>
      <c r="Q312" s="302"/>
      <c r="R312" s="302"/>
      <c r="S312" s="302"/>
      <c r="T312" s="371"/>
    </row>
    <row r="313" spans="1:20" ht="12.75">
      <c r="A313" s="336" t="s">
        <v>42</v>
      </c>
      <c r="B313" s="271"/>
      <c r="C313" s="313"/>
      <c r="D313" s="302"/>
      <c r="E313" s="302"/>
      <c r="F313" s="302"/>
      <c r="G313" s="302"/>
      <c r="H313" s="302"/>
      <c r="I313" s="302"/>
      <c r="J313" s="302"/>
      <c r="K313" s="343"/>
      <c r="L313" s="313"/>
      <c r="M313" s="302"/>
      <c r="N313" s="302"/>
      <c r="O313" s="302"/>
      <c r="P313" s="302"/>
      <c r="Q313" s="302"/>
      <c r="R313" s="302"/>
      <c r="S313" s="302"/>
      <c r="T313" s="371"/>
    </row>
    <row r="314" spans="1:20" ht="12.75">
      <c r="A314" s="374" t="s">
        <v>31</v>
      </c>
      <c r="B314" s="271" t="s">
        <v>82</v>
      </c>
      <c r="C314" s="313"/>
      <c r="D314" s="302"/>
      <c r="E314" s="302"/>
      <c r="F314" s="302"/>
      <c r="G314" s="302"/>
      <c r="H314" s="302"/>
      <c r="I314" s="302"/>
      <c r="J314" s="302"/>
      <c r="K314" s="343"/>
      <c r="L314" s="313"/>
      <c r="M314" s="302"/>
      <c r="N314" s="302"/>
      <c r="O314" s="302"/>
      <c r="P314" s="302"/>
      <c r="Q314" s="302"/>
      <c r="R314" s="302"/>
      <c r="S314" s="302"/>
      <c r="T314" s="371"/>
    </row>
    <row r="315" spans="1:20" ht="12.75">
      <c r="A315" s="337" t="s">
        <v>90</v>
      </c>
      <c r="B315" s="271">
        <v>249.16</v>
      </c>
      <c r="C315" s="313">
        <v>0.1937</v>
      </c>
      <c r="D315" s="302">
        <v>0.0224</v>
      </c>
      <c r="E315" s="302">
        <v>0.546</v>
      </c>
      <c r="F315" s="302">
        <v>2.1917999999999997</v>
      </c>
      <c r="G315" s="302">
        <v>2.9122000000000003</v>
      </c>
      <c r="H315" s="302">
        <v>1.2431</v>
      </c>
      <c r="I315" s="302">
        <v>0.1556</v>
      </c>
      <c r="J315" s="302" t="s">
        <v>0</v>
      </c>
      <c r="K315" s="343">
        <v>0.3277</v>
      </c>
      <c r="L315" s="313">
        <v>0.0027</v>
      </c>
      <c r="M315" s="302">
        <v>0.0019</v>
      </c>
      <c r="N315" s="302">
        <v>0.005</v>
      </c>
      <c r="O315" s="302">
        <v>0.0203</v>
      </c>
      <c r="P315" s="302">
        <v>0.035800000000000005</v>
      </c>
      <c r="Q315" s="302">
        <v>0.0087</v>
      </c>
      <c r="R315" s="302">
        <v>0.0023</v>
      </c>
      <c r="S315" s="302">
        <v>0.011300000000000001</v>
      </c>
      <c r="T315" s="371">
        <v>0.013399999999999999</v>
      </c>
    </row>
    <row r="316" spans="1:20" ht="12.75">
      <c r="A316" s="337" t="s">
        <v>90</v>
      </c>
      <c r="B316" s="271">
        <v>249.16</v>
      </c>
      <c r="C316" s="313">
        <v>0.2047</v>
      </c>
      <c r="D316" s="302">
        <v>0.0227</v>
      </c>
      <c r="E316" s="302">
        <v>0.578</v>
      </c>
      <c r="F316" s="302">
        <v>2.2937999999999996</v>
      </c>
      <c r="G316" s="302">
        <v>3.0402</v>
      </c>
      <c r="H316" s="302">
        <v>1.3241</v>
      </c>
      <c r="I316" s="302">
        <v>0.1712</v>
      </c>
      <c r="J316" s="302" t="s">
        <v>0</v>
      </c>
      <c r="K316" s="343">
        <v>0.352</v>
      </c>
      <c r="L316" s="313">
        <v>0.0005</v>
      </c>
      <c r="M316" s="302">
        <v>0.0023</v>
      </c>
      <c r="N316" s="302">
        <v>0.0027</v>
      </c>
      <c r="O316" s="302">
        <v>0.028900000000000002</v>
      </c>
      <c r="P316" s="302">
        <v>0.029599999999999998</v>
      </c>
      <c r="Q316" s="302">
        <v>0.014799999999999999</v>
      </c>
      <c r="R316" s="302">
        <v>0.0051</v>
      </c>
      <c r="S316" s="302">
        <v>0.014100000000000001</v>
      </c>
      <c r="T316" s="371">
        <v>0.015799999999999998</v>
      </c>
    </row>
    <row r="317" spans="1:20" ht="12.75">
      <c r="A317" s="337" t="s">
        <v>91</v>
      </c>
      <c r="B317" s="271">
        <v>249.16</v>
      </c>
      <c r="C317" s="313">
        <v>0.006</v>
      </c>
      <c r="D317" s="302" t="s">
        <v>0</v>
      </c>
      <c r="E317" s="302">
        <v>0.0283</v>
      </c>
      <c r="F317" s="302">
        <v>0.5218</v>
      </c>
      <c r="G317" s="302">
        <v>0.13149999999999998</v>
      </c>
      <c r="H317" s="302">
        <v>0.0382</v>
      </c>
      <c r="I317" s="302">
        <v>0.0504</v>
      </c>
      <c r="J317" s="302" t="s">
        <v>0</v>
      </c>
      <c r="K317" s="343">
        <v>0.1357</v>
      </c>
      <c r="L317" s="313">
        <v>0.0005</v>
      </c>
      <c r="M317" s="302">
        <v>0.0017</v>
      </c>
      <c r="N317" s="302">
        <v>0.0019000000000000002</v>
      </c>
      <c r="O317" s="302">
        <v>0.0109</v>
      </c>
      <c r="P317" s="302">
        <v>0.011800000000000001</v>
      </c>
      <c r="Q317" s="302">
        <v>0.0011</v>
      </c>
      <c r="R317" s="302">
        <v>0.0025</v>
      </c>
      <c r="S317" s="302">
        <v>0.009300000000000001</v>
      </c>
      <c r="T317" s="371">
        <v>0.0074</v>
      </c>
    </row>
    <row r="318" spans="1:20" ht="12.75">
      <c r="A318" s="337" t="s">
        <v>91</v>
      </c>
      <c r="B318" s="271">
        <v>249.16</v>
      </c>
      <c r="C318" s="313">
        <v>0.015</v>
      </c>
      <c r="D318" s="302" t="s">
        <v>0</v>
      </c>
      <c r="E318" s="302">
        <v>0.0603</v>
      </c>
      <c r="F318" s="302">
        <v>0.8348</v>
      </c>
      <c r="G318" s="302">
        <v>0.2125</v>
      </c>
      <c r="H318" s="302">
        <v>0.06069999999999999</v>
      </c>
      <c r="I318" s="302">
        <v>0.098</v>
      </c>
      <c r="J318" s="302" t="s">
        <v>0</v>
      </c>
      <c r="K318" s="343">
        <v>0.203</v>
      </c>
      <c r="L318" s="313">
        <v>0.0006000000000000001</v>
      </c>
      <c r="M318" s="302">
        <v>0.001</v>
      </c>
      <c r="N318" s="302">
        <v>0.0019000000000000002</v>
      </c>
      <c r="O318" s="302">
        <v>0.0232</v>
      </c>
      <c r="P318" s="302">
        <v>0.0057</v>
      </c>
      <c r="Q318" s="302">
        <v>0.0012000000000000001</v>
      </c>
      <c r="R318" s="302">
        <v>0.0023</v>
      </c>
      <c r="S318" s="302">
        <v>0.0193</v>
      </c>
      <c r="T318" s="371">
        <v>0.0083</v>
      </c>
    </row>
    <row r="319" spans="1:20" ht="12.75">
      <c r="A319" s="337" t="s">
        <v>92</v>
      </c>
      <c r="B319" s="271">
        <v>257.12</v>
      </c>
      <c r="C319" s="313">
        <v>0.1447</v>
      </c>
      <c r="D319" s="302">
        <v>0.0076999999999999985</v>
      </c>
      <c r="E319" s="302">
        <v>0.4278</v>
      </c>
      <c r="F319" s="302">
        <v>1.1968</v>
      </c>
      <c r="G319" s="302">
        <v>2.2262000000000004</v>
      </c>
      <c r="H319" s="302">
        <v>0.8621</v>
      </c>
      <c r="I319" s="302">
        <v>0.12150000000000001</v>
      </c>
      <c r="J319" s="302" t="s">
        <v>0</v>
      </c>
      <c r="K319" s="343">
        <v>0.2691</v>
      </c>
      <c r="L319" s="313">
        <v>0.0004</v>
      </c>
      <c r="M319" s="302">
        <v>0.0013</v>
      </c>
      <c r="N319" s="302">
        <v>0.0016</v>
      </c>
      <c r="O319" s="302">
        <v>0.015</v>
      </c>
      <c r="P319" s="302">
        <v>0.012400000000000001</v>
      </c>
      <c r="Q319" s="302">
        <v>0.0029999999999999996</v>
      </c>
      <c r="R319" s="302">
        <v>0.0029</v>
      </c>
      <c r="S319" s="302">
        <v>0.0111</v>
      </c>
      <c r="T319" s="371">
        <v>0.0052</v>
      </c>
    </row>
    <row r="320" spans="1:20" ht="12.75">
      <c r="A320" s="337" t="s">
        <v>92</v>
      </c>
      <c r="B320" s="271">
        <v>243.73</v>
      </c>
      <c r="C320" s="313">
        <v>0.1595</v>
      </c>
      <c r="D320" s="302">
        <v>0.0183</v>
      </c>
      <c r="E320" s="302">
        <v>0.4557</v>
      </c>
      <c r="F320" s="302">
        <v>1.367</v>
      </c>
      <c r="G320" s="302">
        <v>2.34</v>
      </c>
      <c r="H320" s="302">
        <v>0.893</v>
      </c>
      <c r="I320" s="302">
        <v>0.14</v>
      </c>
      <c r="J320" s="302" t="s">
        <v>0</v>
      </c>
      <c r="K320" s="343">
        <v>0.289</v>
      </c>
      <c r="L320" s="313">
        <v>0.0012</v>
      </c>
      <c r="M320" s="302">
        <v>0.0011</v>
      </c>
      <c r="N320" s="302">
        <v>0.0014</v>
      </c>
      <c r="O320" s="302">
        <v>0.006</v>
      </c>
      <c r="P320" s="302">
        <v>0.0029</v>
      </c>
      <c r="Q320" s="302">
        <v>0.0033</v>
      </c>
      <c r="R320" s="302">
        <v>0.0008</v>
      </c>
      <c r="S320" s="302">
        <v>0.0026</v>
      </c>
      <c r="T320" s="371">
        <v>0.0017</v>
      </c>
    </row>
    <row r="321" spans="1:20" ht="12.75">
      <c r="A321" s="337" t="s">
        <v>93</v>
      </c>
      <c r="B321" s="271">
        <v>501.54</v>
      </c>
      <c r="C321" s="313">
        <v>0.0138</v>
      </c>
      <c r="D321" s="302">
        <v>0.0068</v>
      </c>
      <c r="E321" s="302">
        <v>0.0316</v>
      </c>
      <c r="F321" s="302">
        <v>0.369</v>
      </c>
      <c r="G321" s="302">
        <v>0.1267</v>
      </c>
      <c r="H321" s="302">
        <v>0.0354</v>
      </c>
      <c r="I321" s="302">
        <v>0.0579</v>
      </c>
      <c r="J321" s="302" t="s">
        <v>0</v>
      </c>
      <c r="K321" s="343">
        <v>0.1071</v>
      </c>
      <c r="L321" s="313">
        <v>0.0001</v>
      </c>
      <c r="M321" s="302">
        <v>0.0005</v>
      </c>
      <c r="N321" s="302">
        <v>0.0004</v>
      </c>
      <c r="O321" s="302">
        <v>0.0005</v>
      </c>
      <c r="P321" s="302">
        <v>0.0034</v>
      </c>
      <c r="Q321" s="302">
        <v>0.002</v>
      </c>
      <c r="R321" s="302">
        <v>0.001</v>
      </c>
      <c r="S321" s="302">
        <v>0.0074</v>
      </c>
      <c r="T321" s="371">
        <v>0.0063</v>
      </c>
    </row>
    <row r="322" spans="1:20" ht="12.75">
      <c r="A322" s="337"/>
      <c r="B322" s="271"/>
      <c r="C322" s="313"/>
      <c r="D322" s="302"/>
      <c r="E322" s="302"/>
      <c r="F322" s="302"/>
      <c r="G322" s="302"/>
      <c r="H322" s="302"/>
      <c r="I322" s="302"/>
      <c r="J322" s="302"/>
      <c r="K322" s="343"/>
      <c r="L322" s="313"/>
      <c r="M322" s="302"/>
      <c r="N322" s="302"/>
      <c r="O322" s="302"/>
      <c r="P322" s="302"/>
      <c r="Q322" s="302"/>
      <c r="R322" s="302"/>
      <c r="S322" s="302"/>
      <c r="T322" s="371"/>
    </row>
    <row r="323" spans="1:20" ht="12.75">
      <c r="A323" s="374" t="s">
        <v>34</v>
      </c>
      <c r="B323" s="271"/>
      <c r="C323" s="313"/>
      <c r="D323" s="302"/>
      <c r="E323" s="302"/>
      <c r="F323" s="302"/>
      <c r="G323" s="302"/>
      <c r="H323" s="302"/>
      <c r="I323" s="302"/>
      <c r="J323" s="302"/>
      <c r="K323" s="343"/>
      <c r="L323" s="313"/>
      <c r="M323" s="302"/>
      <c r="N323" s="302"/>
      <c r="O323" s="302"/>
      <c r="P323" s="302"/>
      <c r="Q323" s="302"/>
      <c r="R323" s="302"/>
      <c r="S323" s="302"/>
      <c r="T323" s="371"/>
    </row>
    <row r="324" spans="1:20" ht="12.75">
      <c r="A324" s="337" t="s">
        <v>90</v>
      </c>
      <c r="B324" s="271">
        <v>249.16</v>
      </c>
      <c r="C324" s="313">
        <v>0.182</v>
      </c>
      <c r="D324" s="302">
        <v>0.0192</v>
      </c>
      <c r="E324" s="302">
        <v>0.2137</v>
      </c>
      <c r="F324" s="302">
        <v>1.7598</v>
      </c>
      <c r="G324" s="302">
        <v>2.9452000000000003</v>
      </c>
      <c r="H324" s="302">
        <v>1.4191</v>
      </c>
      <c r="I324" s="302">
        <v>0.09780000000000001</v>
      </c>
      <c r="J324" s="302" t="s">
        <v>0</v>
      </c>
      <c r="K324" s="343">
        <v>0.2327</v>
      </c>
      <c r="L324" s="313">
        <v>0.0007</v>
      </c>
      <c r="M324" s="302">
        <v>0.0008</v>
      </c>
      <c r="N324" s="302">
        <v>0.0011</v>
      </c>
      <c r="O324" s="302">
        <v>0.0173</v>
      </c>
      <c r="P324" s="302">
        <v>0.0157</v>
      </c>
      <c r="Q324" s="302">
        <v>0.007899999999999999</v>
      </c>
      <c r="R324" s="302">
        <v>0.0034999999999999996</v>
      </c>
      <c r="S324" s="302">
        <v>0.0143</v>
      </c>
      <c r="T324" s="371">
        <v>0.0106</v>
      </c>
    </row>
    <row r="325" spans="1:20" ht="12.75">
      <c r="A325" s="337" t="s">
        <v>90</v>
      </c>
      <c r="B325" s="271">
        <v>249.16</v>
      </c>
      <c r="C325" s="313">
        <v>0.19090000000000001</v>
      </c>
      <c r="D325" s="302">
        <v>0.0206</v>
      </c>
      <c r="E325" s="302">
        <v>0.247</v>
      </c>
      <c r="F325" s="302">
        <v>2.1268</v>
      </c>
      <c r="G325" s="302">
        <v>3.0322</v>
      </c>
      <c r="H325" s="302">
        <v>1.4581000000000002</v>
      </c>
      <c r="I325" s="302">
        <v>0.1163</v>
      </c>
      <c r="J325" s="302" t="s">
        <v>0</v>
      </c>
      <c r="K325" s="343">
        <v>0.2554</v>
      </c>
      <c r="L325" s="313">
        <v>0.0006000000000000001</v>
      </c>
      <c r="M325" s="302">
        <v>0.0014</v>
      </c>
      <c r="N325" s="302">
        <v>0.0024000000000000002</v>
      </c>
      <c r="O325" s="302">
        <v>0.0335</v>
      </c>
      <c r="P325" s="302">
        <v>0.0351</v>
      </c>
      <c r="Q325" s="302">
        <v>0.0133</v>
      </c>
      <c r="R325" s="302">
        <v>0.0029</v>
      </c>
      <c r="S325" s="302">
        <v>0.0167</v>
      </c>
      <c r="T325" s="371">
        <v>0.012899999999999998</v>
      </c>
    </row>
    <row r="326" spans="1:20" ht="12.75">
      <c r="A326" s="337" t="s">
        <v>91</v>
      </c>
      <c r="B326" s="271">
        <v>249.16</v>
      </c>
      <c r="C326" s="313">
        <v>0.0068000000000000005</v>
      </c>
      <c r="D326" s="302" t="s">
        <v>0</v>
      </c>
      <c r="E326" s="302" t="s">
        <v>0</v>
      </c>
      <c r="F326" s="302">
        <v>0.5458000000000001</v>
      </c>
      <c r="G326" s="302">
        <v>0.1323</v>
      </c>
      <c r="H326" s="302">
        <v>0.0416</v>
      </c>
      <c r="I326" s="302">
        <v>0.0493</v>
      </c>
      <c r="J326" s="302" t="s">
        <v>0</v>
      </c>
      <c r="K326" s="343">
        <v>0.1306</v>
      </c>
      <c r="L326" s="313">
        <v>0.0007</v>
      </c>
      <c r="M326" s="302">
        <v>0.0019</v>
      </c>
      <c r="N326" s="302">
        <v>0.0018</v>
      </c>
      <c r="O326" s="302">
        <v>0.022</v>
      </c>
      <c r="P326" s="302">
        <v>0.0055</v>
      </c>
      <c r="Q326" s="302">
        <v>0.0005</v>
      </c>
      <c r="R326" s="302">
        <v>0.0031</v>
      </c>
      <c r="S326" s="302">
        <v>0.0102</v>
      </c>
      <c r="T326" s="371">
        <v>0.0072</v>
      </c>
    </row>
    <row r="327" spans="1:20" ht="12.75">
      <c r="A327" s="337" t="s">
        <v>91</v>
      </c>
      <c r="B327" s="271">
        <v>249.16</v>
      </c>
      <c r="C327" s="313">
        <v>0.0069</v>
      </c>
      <c r="D327" s="302" t="s">
        <v>0</v>
      </c>
      <c r="E327" s="302">
        <v>0.0013</v>
      </c>
      <c r="F327" s="302">
        <v>0.6328</v>
      </c>
      <c r="G327" s="302">
        <v>0.1439</v>
      </c>
      <c r="H327" s="302">
        <v>0.041999999999999996</v>
      </c>
      <c r="I327" s="302">
        <v>0.056</v>
      </c>
      <c r="J327" s="302" t="s">
        <v>0</v>
      </c>
      <c r="K327" s="343">
        <v>0.1411</v>
      </c>
      <c r="L327" s="313">
        <v>0.0004</v>
      </c>
      <c r="M327" s="302">
        <v>0.0006000000000000001</v>
      </c>
      <c r="N327" s="302">
        <v>0.0025</v>
      </c>
      <c r="O327" s="302">
        <v>0.0155</v>
      </c>
      <c r="P327" s="302">
        <v>0.008400000000000001</v>
      </c>
      <c r="Q327" s="302">
        <v>0.0015</v>
      </c>
      <c r="R327" s="302">
        <v>0.0023</v>
      </c>
      <c r="S327" s="302">
        <v>0.012</v>
      </c>
      <c r="T327" s="371">
        <v>0.0075</v>
      </c>
    </row>
    <row r="328" spans="1:20" ht="12.75">
      <c r="A328" s="337" t="s">
        <v>92</v>
      </c>
      <c r="B328" s="271">
        <v>240.55</v>
      </c>
      <c r="C328" s="313">
        <v>0.125</v>
      </c>
      <c r="D328" s="302">
        <v>0.005900000000000001</v>
      </c>
      <c r="E328" s="302">
        <v>0.1544</v>
      </c>
      <c r="F328" s="302">
        <v>1.0658</v>
      </c>
      <c r="G328" s="302">
        <v>2.0442</v>
      </c>
      <c r="H328" s="302">
        <v>0.8331</v>
      </c>
      <c r="I328" s="302">
        <v>0.0776</v>
      </c>
      <c r="J328" s="302" t="s">
        <v>0</v>
      </c>
      <c r="K328" s="343">
        <v>0.1814</v>
      </c>
      <c r="L328" s="313">
        <v>0.0024000000000000002</v>
      </c>
      <c r="M328" s="302">
        <v>0.0014</v>
      </c>
      <c r="N328" s="302">
        <v>0.0028</v>
      </c>
      <c r="O328" s="302">
        <v>0.0223</v>
      </c>
      <c r="P328" s="302">
        <v>0.011200000000000002</v>
      </c>
      <c r="Q328" s="302">
        <v>0.0067</v>
      </c>
      <c r="R328" s="302">
        <v>0.0026</v>
      </c>
      <c r="S328" s="302">
        <v>0.0109</v>
      </c>
      <c r="T328" s="371">
        <v>0.0127</v>
      </c>
    </row>
    <row r="329" spans="1:20" ht="12.75">
      <c r="A329" s="337" t="s">
        <v>92</v>
      </c>
      <c r="B329" s="271">
        <v>247.03</v>
      </c>
      <c r="C329" s="313">
        <v>0.1571</v>
      </c>
      <c r="D329" s="302">
        <v>0.0159</v>
      </c>
      <c r="E329" s="302">
        <v>0.2123</v>
      </c>
      <c r="F329" s="302">
        <v>1.462</v>
      </c>
      <c r="G329" s="302">
        <v>2.478</v>
      </c>
      <c r="H329" s="302">
        <v>1.03</v>
      </c>
      <c r="I329" s="302">
        <v>0.1085</v>
      </c>
      <c r="J329" s="302" t="s">
        <v>0</v>
      </c>
      <c r="K329" s="343">
        <v>0.2288</v>
      </c>
      <c r="L329" s="313">
        <v>0.0013</v>
      </c>
      <c r="M329" s="302">
        <v>0.0014</v>
      </c>
      <c r="N329" s="302">
        <v>0.0014</v>
      </c>
      <c r="O329" s="302">
        <v>0.0111</v>
      </c>
      <c r="P329" s="302">
        <v>0.0083</v>
      </c>
      <c r="Q329" s="302">
        <v>0.004</v>
      </c>
      <c r="R329" s="302">
        <v>0.0006</v>
      </c>
      <c r="S329" s="302">
        <v>0.0107</v>
      </c>
      <c r="T329" s="371">
        <v>0.006</v>
      </c>
    </row>
    <row r="330" spans="1:20" ht="12.75">
      <c r="A330" s="337" t="s">
        <v>93</v>
      </c>
      <c r="B330" s="271">
        <v>534.54</v>
      </c>
      <c r="C330" s="313">
        <v>0.0205</v>
      </c>
      <c r="D330" s="302">
        <v>0.0127</v>
      </c>
      <c r="E330" s="302">
        <v>0.0391</v>
      </c>
      <c r="F330" s="302">
        <v>0.637</v>
      </c>
      <c r="G330" s="302">
        <v>0.1492</v>
      </c>
      <c r="H330" s="302">
        <v>0.0437</v>
      </c>
      <c r="I330" s="302">
        <v>0.0587</v>
      </c>
      <c r="J330" s="302">
        <v>0.0444</v>
      </c>
      <c r="K330" s="343">
        <v>0.1257</v>
      </c>
      <c r="L330" s="313">
        <v>0.0036</v>
      </c>
      <c r="M330" s="302">
        <v>0.0019</v>
      </c>
      <c r="N330" s="302">
        <v>0.0087</v>
      </c>
      <c r="O330" s="302">
        <v>0.0196</v>
      </c>
      <c r="P330" s="302">
        <v>0.0049</v>
      </c>
      <c r="Q330" s="302">
        <v>0.0035</v>
      </c>
      <c r="R330" s="302">
        <v>0.0023</v>
      </c>
      <c r="S330" s="302">
        <v>0.0109</v>
      </c>
      <c r="T330" s="371">
        <v>0.0054</v>
      </c>
    </row>
    <row r="331" spans="1:20" ht="12.75">
      <c r="A331" s="337"/>
      <c r="B331" s="271"/>
      <c r="C331" s="313"/>
      <c r="D331" s="302"/>
      <c r="E331" s="302"/>
      <c r="F331" s="302"/>
      <c r="G331" s="302"/>
      <c r="H331" s="302"/>
      <c r="I331" s="302"/>
      <c r="J331" s="302"/>
      <c r="K331" s="343"/>
      <c r="L331" s="313"/>
      <c r="M331" s="302"/>
      <c r="N331" s="302"/>
      <c r="O331" s="302"/>
      <c r="P331" s="302"/>
      <c r="Q331" s="302"/>
      <c r="R331" s="302"/>
      <c r="S331" s="302"/>
      <c r="T331" s="371"/>
    </row>
    <row r="332" spans="1:20" ht="12.75">
      <c r="A332" s="374" t="s">
        <v>33</v>
      </c>
      <c r="B332" s="271"/>
      <c r="C332" s="313"/>
      <c r="D332" s="302"/>
      <c r="E332" s="302"/>
      <c r="F332" s="302"/>
      <c r="G332" s="302"/>
      <c r="H332" s="302"/>
      <c r="I332" s="302"/>
      <c r="J332" s="302"/>
      <c r="K332" s="343"/>
      <c r="L332" s="313"/>
      <c r="M332" s="302"/>
      <c r="N332" s="302"/>
      <c r="O332" s="302"/>
      <c r="P332" s="302"/>
      <c r="Q332" s="302"/>
      <c r="R332" s="302"/>
      <c r="S332" s="302"/>
      <c r="T332" s="371"/>
    </row>
    <row r="333" spans="1:20" ht="12.75">
      <c r="A333" s="337" t="s">
        <v>90</v>
      </c>
      <c r="B333" s="271">
        <v>249.16</v>
      </c>
      <c r="C333" s="313">
        <v>0.3524</v>
      </c>
      <c r="D333" s="302">
        <v>0.028100000000000003</v>
      </c>
      <c r="E333" s="302">
        <v>0.593</v>
      </c>
      <c r="F333" s="302">
        <v>2.7228</v>
      </c>
      <c r="G333" s="302">
        <v>2.9862</v>
      </c>
      <c r="H333" s="302">
        <v>2.2621</v>
      </c>
      <c r="I333" s="302">
        <v>0.1422</v>
      </c>
      <c r="J333" s="302">
        <v>0.0424</v>
      </c>
      <c r="K333" s="343" t="s">
        <v>0</v>
      </c>
      <c r="L333" s="313">
        <v>0.0022</v>
      </c>
      <c r="M333" s="302">
        <v>0.0009</v>
      </c>
      <c r="N333" s="302">
        <v>0.0064</v>
      </c>
      <c r="O333" s="302">
        <v>0.019700000000000002</v>
      </c>
      <c r="P333" s="302">
        <v>0.0189</v>
      </c>
      <c r="Q333" s="302">
        <v>0.0168</v>
      </c>
      <c r="R333" s="302">
        <v>0.0033</v>
      </c>
      <c r="S333" s="302">
        <v>0.0129</v>
      </c>
      <c r="T333" s="371">
        <v>0.008</v>
      </c>
    </row>
    <row r="334" spans="1:20" ht="12.75">
      <c r="A334" s="337" t="s">
        <v>90</v>
      </c>
      <c r="B334" s="271">
        <v>249.16</v>
      </c>
      <c r="C334" s="313">
        <v>0.3635</v>
      </c>
      <c r="D334" s="302">
        <v>0.027899999999999998</v>
      </c>
      <c r="E334" s="302">
        <v>0.637</v>
      </c>
      <c r="F334" s="302">
        <v>2.8918</v>
      </c>
      <c r="G334" s="302">
        <v>3.2032000000000003</v>
      </c>
      <c r="H334" s="302">
        <v>2.3931</v>
      </c>
      <c r="I334" s="302">
        <v>0.15769999999999998</v>
      </c>
      <c r="J334" s="302" t="s">
        <v>0</v>
      </c>
      <c r="K334" s="343" t="s">
        <v>0</v>
      </c>
      <c r="L334" s="313">
        <v>0.004399999999999999</v>
      </c>
      <c r="M334" s="302">
        <v>0.0015</v>
      </c>
      <c r="N334" s="302">
        <v>0.0018</v>
      </c>
      <c r="O334" s="302">
        <v>0.0126</v>
      </c>
      <c r="P334" s="302">
        <v>0.0127</v>
      </c>
      <c r="Q334" s="302">
        <v>0.0104</v>
      </c>
      <c r="R334" s="302">
        <v>0.0025</v>
      </c>
      <c r="S334" s="302">
        <v>0.0172</v>
      </c>
      <c r="T334" s="371">
        <v>0.009600000000000001</v>
      </c>
    </row>
    <row r="335" spans="1:20" ht="12.75">
      <c r="A335" s="337" t="s">
        <v>91</v>
      </c>
      <c r="B335" s="271">
        <v>249.16</v>
      </c>
      <c r="C335" s="313">
        <v>0.011699999999999999</v>
      </c>
      <c r="D335" s="302">
        <v>0.0046</v>
      </c>
      <c r="E335" s="302">
        <v>0.0299</v>
      </c>
      <c r="F335" s="302">
        <v>0.5158</v>
      </c>
      <c r="G335" s="302">
        <v>0.0848</v>
      </c>
      <c r="H335" s="302">
        <v>0.03949999999999999</v>
      </c>
      <c r="I335" s="302">
        <v>0.0514</v>
      </c>
      <c r="J335" s="302" t="s">
        <v>0</v>
      </c>
      <c r="K335" s="343">
        <v>0.0877</v>
      </c>
      <c r="L335" s="313">
        <v>0.00030000000000000003</v>
      </c>
      <c r="M335" s="302">
        <v>0.0034000000000000002</v>
      </c>
      <c r="N335" s="302">
        <v>0.0019000000000000002</v>
      </c>
      <c r="O335" s="302">
        <v>0.015</v>
      </c>
      <c r="P335" s="302">
        <v>0.0071</v>
      </c>
      <c r="Q335" s="302">
        <v>0.0002</v>
      </c>
      <c r="R335" s="302">
        <v>0.0055</v>
      </c>
      <c r="S335" s="302">
        <v>0.0088</v>
      </c>
      <c r="T335" s="371">
        <v>0.015199999999999998</v>
      </c>
    </row>
    <row r="336" spans="1:20" ht="12.75">
      <c r="A336" s="337" t="s">
        <v>91</v>
      </c>
      <c r="B336" s="271">
        <v>249.16</v>
      </c>
      <c r="C336" s="313">
        <v>0.0109</v>
      </c>
      <c r="D336" s="302" t="s">
        <v>0</v>
      </c>
      <c r="E336" s="302">
        <v>0.036</v>
      </c>
      <c r="F336" s="302">
        <v>0.6188</v>
      </c>
      <c r="G336" s="302">
        <v>0.0814</v>
      </c>
      <c r="H336" s="302">
        <v>0.041800000000000004</v>
      </c>
      <c r="I336" s="302">
        <v>0.0659</v>
      </c>
      <c r="J336" s="302" t="s">
        <v>0</v>
      </c>
      <c r="K336" s="343">
        <v>0.1216</v>
      </c>
      <c r="L336" s="313">
        <v>0.0007</v>
      </c>
      <c r="M336" s="302">
        <v>0.0019</v>
      </c>
      <c r="N336" s="302">
        <v>0.0029</v>
      </c>
      <c r="O336" s="302">
        <v>0.025099999999999997</v>
      </c>
      <c r="P336" s="302">
        <v>0.0092</v>
      </c>
      <c r="Q336" s="302">
        <v>0.0009000000000000001</v>
      </c>
      <c r="R336" s="302">
        <v>0.0028</v>
      </c>
      <c r="S336" s="302">
        <v>0.0223</v>
      </c>
      <c r="T336" s="371">
        <v>0.0060999999999999995</v>
      </c>
    </row>
    <row r="337" spans="1:20" ht="12.75">
      <c r="A337" s="337" t="s">
        <v>92</v>
      </c>
      <c r="B337" s="271">
        <v>235.2</v>
      </c>
      <c r="C337" s="313">
        <v>0.2919</v>
      </c>
      <c r="D337" s="302">
        <v>0.0187</v>
      </c>
      <c r="E337" s="302">
        <v>0.521</v>
      </c>
      <c r="F337" s="302">
        <v>1.523</v>
      </c>
      <c r="G337" s="302">
        <v>2.555</v>
      </c>
      <c r="H337" s="302">
        <v>1.728</v>
      </c>
      <c r="I337" s="302">
        <v>0.1366</v>
      </c>
      <c r="J337" s="302" t="s">
        <v>0</v>
      </c>
      <c r="K337" s="343" t="s">
        <v>0</v>
      </c>
      <c r="L337" s="313">
        <v>0.0034</v>
      </c>
      <c r="M337" s="302">
        <v>0.0006</v>
      </c>
      <c r="N337" s="302">
        <v>0.0032</v>
      </c>
      <c r="O337" s="302">
        <v>0.0071</v>
      </c>
      <c r="P337" s="302">
        <v>0.0325</v>
      </c>
      <c r="Q337" s="302">
        <v>0.0136</v>
      </c>
      <c r="R337" s="302">
        <v>0.0002</v>
      </c>
      <c r="S337" s="302">
        <v>0.0028</v>
      </c>
      <c r="T337" s="371">
        <v>0.0077</v>
      </c>
    </row>
    <row r="338" spans="1:20" ht="12.75">
      <c r="A338" s="337" t="s">
        <v>92</v>
      </c>
      <c r="B338" s="271">
        <v>234.83</v>
      </c>
      <c r="C338" s="313">
        <v>0.2569</v>
      </c>
      <c r="D338" s="302">
        <v>0.0294</v>
      </c>
      <c r="E338" s="302">
        <v>0.4464</v>
      </c>
      <c r="F338" s="302">
        <v>1.42</v>
      </c>
      <c r="G338" s="302">
        <v>2.204</v>
      </c>
      <c r="H338" s="302">
        <v>1.485</v>
      </c>
      <c r="I338" s="302">
        <v>0.1248</v>
      </c>
      <c r="J338" s="302" t="s">
        <v>0</v>
      </c>
      <c r="K338" s="343" t="s">
        <v>0</v>
      </c>
      <c r="L338" s="313">
        <v>0.0022</v>
      </c>
      <c r="M338" s="302">
        <v>0.0013</v>
      </c>
      <c r="N338" s="302">
        <v>0.0022</v>
      </c>
      <c r="O338" s="302">
        <v>0.0274</v>
      </c>
      <c r="P338" s="302">
        <v>0.0081</v>
      </c>
      <c r="Q338" s="302">
        <v>0.0084</v>
      </c>
      <c r="R338" s="302">
        <v>0.0015</v>
      </c>
      <c r="S338" s="302">
        <v>0.0019</v>
      </c>
      <c r="T338" s="371">
        <v>0.0036</v>
      </c>
    </row>
    <row r="339" spans="1:20" ht="12.75">
      <c r="A339" s="337" t="s">
        <v>93</v>
      </c>
      <c r="B339" s="271">
        <v>552.88</v>
      </c>
      <c r="C339" s="313">
        <v>0.0156</v>
      </c>
      <c r="D339" s="302">
        <v>0.0075</v>
      </c>
      <c r="E339" s="302">
        <v>0.0517</v>
      </c>
      <c r="F339" s="302">
        <v>0.602</v>
      </c>
      <c r="G339" s="302">
        <v>0.0943</v>
      </c>
      <c r="H339" s="302">
        <v>0.034</v>
      </c>
      <c r="I339" s="302">
        <v>0.0615</v>
      </c>
      <c r="J339" s="302" t="s">
        <v>0</v>
      </c>
      <c r="K339" s="343">
        <v>0.1006</v>
      </c>
      <c r="L339" s="313">
        <v>0.0002</v>
      </c>
      <c r="M339" s="302">
        <v>0.0002</v>
      </c>
      <c r="N339" s="302">
        <v>0.0005</v>
      </c>
      <c r="O339" s="302">
        <v>0.0035</v>
      </c>
      <c r="P339" s="302">
        <v>0.0026</v>
      </c>
      <c r="Q339" s="302">
        <v>0.0014</v>
      </c>
      <c r="R339" s="302">
        <v>0.0005</v>
      </c>
      <c r="S339" s="302">
        <v>0.0081</v>
      </c>
      <c r="T339" s="371">
        <v>0.0031</v>
      </c>
    </row>
    <row r="340" spans="1:20" ht="12.75">
      <c r="A340" s="337"/>
      <c r="B340" s="271"/>
      <c r="C340" s="313"/>
      <c r="D340" s="302"/>
      <c r="E340" s="302"/>
      <c r="F340" s="302"/>
      <c r="G340" s="302"/>
      <c r="H340" s="302"/>
      <c r="I340" s="302"/>
      <c r="J340" s="302"/>
      <c r="K340" s="343"/>
      <c r="L340" s="313"/>
      <c r="M340" s="302"/>
      <c r="N340" s="302"/>
      <c r="O340" s="302"/>
      <c r="P340" s="302"/>
      <c r="Q340" s="302"/>
      <c r="R340" s="302"/>
      <c r="S340" s="302"/>
      <c r="T340" s="371"/>
    </row>
    <row r="341" spans="1:20" ht="12.75">
      <c r="A341" s="374" t="s">
        <v>50</v>
      </c>
      <c r="B341" s="271"/>
      <c r="C341" s="313"/>
      <c r="D341" s="302"/>
      <c r="E341" s="302"/>
      <c r="F341" s="302"/>
      <c r="G341" s="302"/>
      <c r="H341" s="302"/>
      <c r="I341" s="302"/>
      <c r="J341" s="302"/>
      <c r="K341" s="343"/>
      <c r="L341" s="313"/>
      <c r="M341" s="302"/>
      <c r="N341" s="302"/>
      <c r="O341" s="302"/>
      <c r="P341" s="302"/>
      <c r="Q341" s="302"/>
      <c r="R341" s="302"/>
      <c r="S341" s="302"/>
      <c r="T341" s="371"/>
    </row>
    <row r="342" spans="1:20" ht="12.75">
      <c r="A342" s="337" t="s">
        <v>90</v>
      </c>
      <c r="B342" s="271">
        <v>249.16</v>
      </c>
      <c r="C342" s="313">
        <v>0.36970000000000003</v>
      </c>
      <c r="D342" s="302">
        <v>0.009899999999999999</v>
      </c>
      <c r="E342" s="302" t="s">
        <v>0</v>
      </c>
      <c r="F342" s="302" t="s">
        <v>0</v>
      </c>
      <c r="G342" s="302" t="s">
        <v>0</v>
      </c>
      <c r="H342" s="302">
        <v>0.007300000000000001</v>
      </c>
      <c r="I342" s="302">
        <v>0.1023</v>
      </c>
      <c r="J342" s="302">
        <v>1.657</v>
      </c>
      <c r="K342" s="343" t="s">
        <v>0</v>
      </c>
      <c r="L342" s="313">
        <v>0.0007</v>
      </c>
      <c r="M342" s="302">
        <v>0.002</v>
      </c>
      <c r="N342" s="302">
        <v>0.0039</v>
      </c>
      <c r="O342" s="302">
        <v>0.0167</v>
      </c>
      <c r="P342" s="302">
        <v>0.006200000000000001</v>
      </c>
      <c r="Q342" s="302">
        <v>0.0021</v>
      </c>
      <c r="R342" s="302">
        <v>0.0034000000000000002</v>
      </c>
      <c r="S342" s="302">
        <v>0.0149</v>
      </c>
      <c r="T342" s="371">
        <v>0.0072</v>
      </c>
    </row>
    <row r="343" spans="1:20" ht="12.75">
      <c r="A343" s="337" t="s">
        <v>90</v>
      </c>
      <c r="B343" s="271">
        <v>249.16</v>
      </c>
      <c r="C343" s="313">
        <v>0.32430000000000003</v>
      </c>
      <c r="D343" s="302" t="s">
        <v>0</v>
      </c>
      <c r="E343" s="302" t="s">
        <v>0</v>
      </c>
      <c r="F343" s="302" t="s">
        <v>0</v>
      </c>
      <c r="G343" s="302" t="s">
        <v>0</v>
      </c>
      <c r="H343" s="302">
        <v>0.0072</v>
      </c>
      <c r="I343" s="302">
        <v>0.13979999999999998</v>
      </c>
      <c r="J343" s="302">
        <v>1.627</v>
      </c>
      <c r="K343" s="343" t="s">
        <v>0</v>
      </c>
      <c r="L343" s="313">
        <v>0.0013000000000000002</v>
      </c>
      <c r="M343" s="302">
        <v>0.002</v>
      </c>
      <c r="N343" s="302">
        <v>0.0015</v>
      </c>
      <c r="O343" s="302">
        <v>0.0161</v>
      </c>
      <c r="P343" s="302">
        <v>0.0056</v>
      </c>
      <c r="Q343" s="302">
        <v>0.0018</v>
      </c>
      <c r="R343" s="302">
        <v>0.003</v>
      </c>
      <c r="S343" s="302">
        <v>0.0166</v>
      </c>
      <c r="T343" s="371">
        <v>0.011</v>
      </c>
    </row>
    <row r="344" spans="1:20" ht="12.75">
      <c r="A344" s="337" t="s">
        <v>92</v>
      </c>
      <c r="B344" s="271">
        <v>275.13</v>
      </c>
      <c r="C344" s="313">
        <v>0.297</v>
      </c>
      <c r="D344" s="302">
        <v>0.0141</v>
      </c>
      <c r="E344" s="302" t="s">
        <v>0</v>
      </c>
      <c r="F344" s="302">
        <v>0.1548</v>
      </c>
      <c r="G344" s="302" t="s">
        <v>0</v>
      </c>
      <c r="H344" s="302">
        <v>0.0219</v>
      </c>
      <c r="I344" s="302">
        <v>0.1192</v>
      </c>
      <c r="J344" s="302">
        <v>1.198</v>
      </c>
      <c r="K344" s="343" t="s">
        <v>0</v>
      </c>
      <c r="L344" s="313">
        <v>0.0039</v>
      </c>
      <c r="M344" s="302">
        <v>0.002</v>
      </c>
      <c r="N344" s="302">
        <v>0.0123</v>
      </c>
      <c r="O344" s="302">
        <v>0.0285</v>
      </c>
      <c r="P344" s="302">
        <v>0.0037</v>
      </c>
      <c r="Q344" s="302">
        <v>0.005</v>
      </c>
      <c r="R344" s="302">
        <v>0.0024</v>
      </c>
      <c r="S344" s="302">
        <v>0.0036</v>
      </c>
      <c r="T344" s="371">
        <v>0.0088</v>
      </c>
    </row>
    <row r="345" spans="1:20" ht="12.75">
      <c r="A345" s="337" t="s">
        <v>92</v>
      </c>
      <c r="B345" s="271">
        <v>243.04</v>
      </c>
      <c r="C345" s="313">
        <v>0.2981</v>
      </c>
      <c r="D345" s="302">
        <v>0.0082</v>
      </c>
      <c r="E345" s="302" t="s">
        <v>0</v>
      </c>
      <c r="F345" s="302">
        <v>0.1151</v>
      </c>
      <c r="G345" s="302" t="s">
        <v>0</v>
      </c>
      <c r="H345" s="302">
        <v>0.013</v>
      </c>
      <c r="I345" s="302">
        <v>0.1513</v>
      </c>
      <c r="J345" s="302">
        <v>1.293</v>
      </c>
      <c r="K345" s="343" t="s">
        <v>0</v>
      </c>
      <c r="L345" s="313">
        <v>0.0019</v>
      </c>
      <c r="M345" s="302">
        <v>0.0011</v>
      </c>
      <c r="N345" s="302">
        <v>0</v>
      </c>
      <c r="O345" s="302">
        <v>0.0024</v>
      </c>
      <c r="P345" s="302">
        <v>0.0019</v>
      </c>
      <c r="Q345" s="302">
        <v>0.0002</v>
      </c>
      <c r="R345" s="302">
        <v>0.0008</v>
      </c>
      <c r="S345" s="302">
        <v>0.0051</v>
      </c>
      <c r="T345" s="371">
        <v>0.0097</v>
      </c>
    </row>
    <row r="346" spans="1:20" ht="12.75">
      <c r="A346" s="337"/>
      <c r="B346" s="271"/>
      <c r="C346" s="313"/>
      <c r="D346" s="302"/>
      <c r="E346" s="302"/>
      <c r="F346" s="302"/>
      <c r="G346" s="302"/>
      <c r="H346" s="302"/>
      <c r="I346" s="302"/>
      <c r="J346" s="302"/>
      <c r="K346" s="343"/>
      <c r="L346" s="313"/>
      <c r="M346" s="302"/>
      <c r="N346" s="302"/>
      <c r="O346" s="302"/>
      <c r="P346" s="302"/>
      <c r="Q346" s="302"/>
      <c r="R346" s="302"/>
      <c r="S346" s="302"/>
      <c r="T346" s="371"/>
    </row>
    <row r="347" spans="1:20" ht="12.75">
      <c r="A347" s="374" t="s">
        <v>37</v>
      </c>
      <c r="B347" s="271"/>
      <c r="C347" s="313"/>
      <c r="D347" s="302"/>
      <c r="E347" s="302"/>
      <c r="F347" s="302"/>
      <c r="G347" s="302"/>
      <c r="H347" s="302"/>
      <c r="I347" s="302"/>
      <c r="J347" s="302"/>
      <c r="K347" s="343"/>
      <c r="L347" s="313"/>
      <c r="M347" s="302"/>
      <c r="N347" s="302"/>
      <c r="O347" s="302"/>
      <c r="P347" s="302"/>
      <c r="Q347" s="302"/>
      <c r="R347" s="302"/>
      <c r="S347" s="302"/>
      <c r="T347" s="371"/>
    </row>
    <row r="348" spans="1:20" ht="12.75">
      <c r="A348" s="337" t="s">
        <v>90</v>
      </c>
      <c r="B348" s="271">
        <v>249.16</v>
      </c>
      <c r="C348" s="313">
        <v>0.14739999999999998</v>
      </c>
      <c r="D348" s="302" t="s">
        <v>0</v>
      </c>
      <c r="E348" s="302" t="s">
        <v>0</v>
      </c>
      <c r="F348" s="302">
        <v>0.0203</v>
      </c>
      <c r="G348" s="302" t="s">
        <v>0</v>
      </c>
      <c r="H348" s="302">
        <v>0.0202</v>
      </c>
      <c r="I348" s="302" t="s">
        <v>0</v>
      </c>
      <c r="J348" s="302" t="s">
        <v>0</v>
      </c>
      <c r="K348" s="343" t="s">
        <v>0</v>
      </c>
      <c r="L348" s="313">
        <v>0.0016</v>
      </c>
      <c r="M348" s="302">
        <v>0.0009</v>
      </c>
      <c r="N348" s="302">
        <v>0.0023</v>
      </c>
      <c r="O348" s="302">
        <v>0.0116</v>
      </c>
      <c r="P348" s="302">
        <v>0.0127</v>
      </c>
      <c r="Q348" s="302">
        <v>0.0021999999999999997</v>
      </c>
      <c r="R348" s="302">
        <v>0.0023</v>
      </c>
      <c r="S348" s="302">
        <v>0.0102</v>
      </c>
      <c r="T348" s="371">
        <v>0.0063999999999999994</v>
      </c>
    </row>
    <row r="349" spans="1:20" ht="12.75">
      <c r="A349" s="337" t="s">
        <v>90</v>
      </c>
      <c r="B349" s="271">
        <v>249.16</v>
      </c>
      <c r="C349" s="313">
        <v>0.1473</v>
      </c>
      <c r="D349" s="302" t="s">
        <v>0</v>
      </c>
      <c r="E349" s="302" t="s">
        <v>0</v>
      </c>
      <c r="F349" s="302">
        <v>0.016199999999999992</v>
      </c>
      <c r="G349" s="302" t="s">
        <v>0</v>
      </c>
      <c r="H349" s="302">
        <v>0.0157</v>
      </c>
      <c r="I349" s="302" t="s">
        <v>0</v>
      </c>
      <c r="J349" s="302" t="s">
        <v>0</v>
      </c>
      <c r="K349" s="343" t="s">
        <v>0</v>
      </c>
      <c r="L349" s="313">
        <v>0.0022</v>
      </c>
      <c r="M349" s="302">
        <v>0.0009</v>
      </c>
      <c r="N349" s="302">
        <v>0.0014</v>
      </c>
      <c r="O349" s="302">
        <v>0.0131</v>
      </c>
      <c r="P349" s="302">
        <v>0.0119</v>
      </c>
      <c r="Q349" s="302">
        <v>0.0009000000000000001</v>
      </c>
      <c r="R349" s="302">
        <v>0.0034999999999999996</v>
      </c>
      <c r="S349" s="302">
        <v>0.0097</v>
      </c>
      <c r="T349" s="371">
        <v>0.0114</v>
      </c>
    </row>
    <row r="350" spans="1:20" ht="12.75">
      <c r="A350" s="337" t="s">
        <v>92</v>
      </c>
      <c r="B350" s="271">
        <v>260.55</v>
      </c>
      <c r="C350" s="313">
        <v>0.118</v>
      </c>
      <c r="D350" s="302">
        <v>0.0069</v>
      </c>
      <c r="E350" s="302" t="s">
        <v>0</v>
      </c>
      <c r="F350" s="302">
        <v>0.1013</v>
      </c>
      <c r="G350" s="302" t="s">
        <v>0</v>
      </c>
      <c r="H350" s="302">
        <v>0.0323</v>
      </c>
      <c r="I350" s="302">
        <v>0.0069</v>
      </c>
      <c r="J350" s="302" t="s">
        <v>0</v>
      </c>
      <c r="K350" s="343" t="s">
        <v>0</v>
      </c>
      <c r="L350" s="313">
        <v>0.001</v>
      </c>
      <c r="M350" s="302">
        <v>0.0009</v>
      </c>
      <c r="N350" s="302">
        <v>0.0007</v>
      </c>
      <c r="O350" s="302">
        <v>0.0058</v>
      </c>
      <c r="P350" s="302">
        <v>0.0109</v>
      </c>
      <c r="Q350" s="302">
        <v>0.003</v>
      </c>
      <c r="R350" s="302">
        <v>0.0004</v>
      </c>
      <c r="S350" s="302">
        <v>0.0103</v>
      </c>
      <c r="T350" s="371">
        <v>0.0075</v>
      </c>
    </row>
    <row r="351" spans="1:20" ht="12.75">
      <c r="A351" s="337" t="s">
        <v>92</v>
      </c>
      <c r="B351" s="271">
        <v>254.97</v>
      </c>
      <c r="C351" s="313">
        <v>0.1189</v>
      </c>
      <c r="D351" s="302">
        <v>0.0104</v>
      </c>
      <c r="E351" s="302" t="s">
        <v>0</v>
      </c>
      <c r="F351" s="302">
        <v>0.2565</v>
      </c>
      <c r="G351" s="302" t="s">
        <v>0</v>
      </c>
      <c r="H351" s="302">
        <v>0.0186</v>
      </c>
      <c r="I351" s="302">
        <v>0.007</v>
      </c>
      <c r="J351" s="302" t="s">
        <v>0</v>
      </c>
      <c r="K351" s="343" t="s">
        <v>0</v>
      </c>
      <c r="L351" s="313">
        <v>0.0023</v>
      </c>
      <c r="M351" s="302">
        <v>0.0008</v>
      </c>
      <c r="N351" s="302">
        <v>0.0019</v>
      </c>
      <c r="O351" s="302">
        <v>0.0197</v>
      </c>
      <c r="P351" s="302">
        <v>0.0049</v>
      </c>
      <c r="Q351" s="302">
        <v>0.0007</v>
      </c>
      <c r="R351" s="302">
        <v>0.0015</v>
      </c>
      <c r="S351" s="302">
        <v>0.0091</v>
      </c>
      <c r="T351" s="371">
        <v>0.0051</v>
      </c>
    </row>
    <row r="352" spans="1:20" ht="12.75">
      <c r="A352" s="337"/>
      <c r="B352" s="271"/>
      <c r="C352" s="313"/>
      <c r="D352" s="302"/>
      <c r="E352" s="302"/>
      <c r="F352" s="302"/>
      <c r="G352" s="302"/>
      <c r="H352" s="302"/>
      <c r="I352" s="302"/>
      <c r="J352" s="302"/>
      <c r="K352" s="343"/>
      <c r="L352" s="313"/>
      <c r="M352" s="302"/>
      <c r="N352" s="302"/>
      <c r="O352" s="302"/>
      <c r="P352" s="302"/>
      <c r="Q352" s="302"/>
      <c r="R352" s="302"/>
      <c r="S352" s="302"/>
      <c r="T352" s="371"/>
    </row>
    <row r="353" spans="1:20" ht="12.75">
      <c r="A353" s="336" t="s">
        <v>299</v>
      </c>
      <c r="B353" s="271"/>
      <c r="C353" s="313"/>
      <c r="D353" s="302"/>
      <c r="E353" s="302"/>
      <c r="F353" s="302"/>
      <c r="G353" s="302"/>
      <c r="H353" s="302"/>
      <c r="I353" s="302"/>
      <c r="J353" s="302"/>
      <c r="K353" s="343"/>
      <c r="L353" s="313"/>
      <c r="M353" s="302"/>
      <c r="N353" s="302"/>
      <c r="O353" s="302"/>
      <c r="P353" s="302"/>
      <c r="Q353" s="302"/>
      <c r="R353" s="302"/>
      <c r="S353" s="302"/>
      <c r="T353" s="371"/>
    </row>
    <row r="354" spans="1:20" ht="12.75">
      <c r="A354" s="337" t="s">
        <v>300</v>
      </c>
      <c r="B354" s="271"/>
      <c r="C354" s="313">
        <v>0.0619</v>
      </c>
      <c r="D354" s="302">
        <v>0.007</v>
      </c>
      <c r="E354" s="302">
        <v>3.792</v>
      </c>
      <c r="F354" s="302">
        <v>0.1577</v>
      </c>
      <c r="G354" s="302">
        <v>1.179</v>
      </c>
      <c r="H354" s="302">
        <v>0.015899999999999997</v>
      </c>
      <c r="I354" s="302">
        <v>0.0111</v>
      </c>
      <c r="J354" s="302">
        <v>0.0255</v>
      </c>
      <c r="K354" s="343" t="s">
        <v>0</v>
      </c>
      <c r="L354" s="313">
        <v>0.0019000000000000002</v>
      </c>
      <c r="M354" s="302">
        <v>0.0018999999999999998</v>
      </c>
      <c r="N354" s="302">
        <v>0.0825</v>
      </c>
      <c r="O354" s="302">
        <v>0.0116</v>
      </c>
      <c r="P354" s="302">
        <v>0.010599999999999998</v>
      </c>
      <c r="Q354" s="302">
        <v>0.0019000000000000002</v>
      </c>
      <c r="R354" s="302">
        <v>0.0018</v>
      </c>
      <c r="S354" s="302">
        <v>0.014</v>
      </c>
      <c r="T354" s="371">
        <v>0.009300000000000001</v>
      </c>
    </row>
    <row r="355" spans="1:20" ht="12.75">
      <c r="A355" s="337" t="s">
        <v>301</v>
      </c>
      <c r="B355" s="271">
        <v>11287.02</v>
      </c>
      <c r="C355" s="313">
        <v>0.0664</v>
      </c>
      <c r="D355" s="302">
        <v>0.0057</v>
      </c>
      <c r="E355" s="302">
        <v>3.474</v>
      </c>
      <c r="F355" s="302">
        <v>0.2949</v>
      </c>
      <c r="G355" s="302">
        <v>1.221</v>
      </c>
      <c r="H355" s="302">
        <v>0.017099999999999997</v>
      </c>
      <c r="I355" s="302">
        <v>0.0141</v>
      </c>
      <c r="J355" s="302">
        <v>0.029</v>
      </c>
      <c r="K355" s="343" t="s">
        <v>0</v>
      </c>
      <c r="L355" s="313">
        <v>0.0019000000000000002</v>
      </c>
      <c r="M355" s="302">
        <v>0.0012000000000000001</v>
      </c>
      <c r="N355" s="302">
        <v>0.0062</v>
      </c>
      <c r="O355" s="302">
        <v>0.0119</v>
      </c>
      <c r="P355" s="302">
        <v>0.013000000000000001</v>
      </c>
      <c r="Q355" s="302">
        <v>0.0015</v>
      </c>
      <c r="R355" s="302">
        <v>0.0021000000000000003</v>
      </c>
      <c r="S355" s="302">
        <v>0.013600000000000001</v>
      </c>
      <c r="T355" s="371">
        <v>0.010100000000000001</v>
      </c>
    </row>
    <row r="356" spans="1:20" ht="13.5" thickBot="1">
      <c r="A356" s="341" t="s">
        <v>302</v>
      </c>
      <c r="B356" s="287">
        <v>6683.13</v>
      </c>
      <c r="C356" s="375">
        <v>0.0131</v>
      </c>
      <c r="D356" s="324">
        <v>0.0055</v>
      </c>
      <c r="E356" s="324" t="s">
        <v>0</v>
      </c>
      <c r="F356" s="324">
        <v>0.1995</v>
      </c>
      <c r="G356" s="324" t="s">
        <v>0</v>
      </c>
      <c r="H356" s="324">
        <v>0.0029000000000000002</v>
      </c>
      <c r="I356" s="324" t="s">
        <v>0</v>
      </c>
      <c r="J356" s="324" t="s">
        <v>0</v>
      </c>
      <c r="K356" s="376" t="s">
        <v>0</v>
      </c>
      <c r="L356" s="375">
        <v>0.0014</v>
      </c>
      <c r="M356" s="324">
        <v>0.0012000000000000001</v>
      </c>
      <c r="N356" s="324">
        <v>0.0012000000000000001</v>
      </c>
      <c r="O356" s="324">
        <v>0.0209</v>
      </c>
      <c r="P356" s="324">
        <v>0.0091</v>
      </c>
      <c r="Q356" s="324">
        <v>0.0014</v>
      </c>
      <c r="R356" s="324">
        <v>0.002</v>
      </c>
      <c r="S356" s="324">
        <v>0.0098</v>
      </c>
      <c r="T356" s="377">
        <v>0.0071</v>
      </c>
    </row>
    <row r="357" spans="3:20" ht="12.7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467" spans="1:2" ht="12.75">
      <c r="A467" s="355"/>
      <c r="B467" s="17"/>
    </row>
    <row r="468" spans="1:2" ht="12.75">
      <c r="A468" s="355"/>
      <c r="B468" s="17"/>
    </row>
    <row r="470" spans="1:2" ht="12.75">
      <c r="A470" s="355"/>
      <c r="B470" s="17"/>
    </row>
    <row r="471" spans="1:2" ht="12.75">
      <c r="A471" s="355"/>
      <c r="B471" s="17"/>
    </row>
    <row r="477" spans="1:2" ht="12.75">
      <c r="A477" s="355"/>
      <c r="B477" s="17"/>
    </row>
    <row r="480" spans="1:2" ht="12.75">
      <c r="A480" s="355"/>
      <c r="B480" s="17"/>
    </row>
    <row r="483" spans="1:2" ht="12.75">
      <c r="A483" s="355"/>
      <c r="B483" s="17"/>
    </row>
    <row r="484" spans="1:2" ht="12.75">
      <c r="A484" s="355"/>
      <c r="B484" s="17"/>
    </row>
    <row r="486" spans="1:2" ht="12.75">
      <c r="A486" s="355"/>
      <c r="B486" s="17"/>
    </row>
    <row r="731" spans="1:2" ht="12.75">
      <c r="A731" s="355"/>
      <c r="B731" s="17"/>
    </row>
  </sheetData>
  <mergeCells count="3">
    <mergeCell ref="C1:K1"/>
    <mergeCell ref="L1:T1"/>
    <mergeCell ref="B1:B3"/>
  </mergeCells>
  <printOptions/>
  <pageMargins left="0.7874015748031497" right="0.7874015748031497" top="1.3779527559055118" bottom="0.5905511811023623" header="1.1811023622047245" footer="0.31496062992125984"/>
  <pageSetup firstPageNumber="1" useFirstPageNumber="1" horizontalDpi="300" verticalDpi="300" orientation="landscape" paperSize="9" scale="50" r:id="rId1"/>
  <headerFooter alignWithMargins="0">
    <oddHeader>&amp;L&amp;"Arial,Fett"&amp;14   A.6 &amp;"Arial,Standard"ICP-AES-Messwerte sowie Ergebnisunsicherheiten. &amp;P</oddHeader>
    <oddFooter>&amp;L  Blindwerte wurden abgezogen; für nicht gemessene Werte sind die Mittelwerte entsprechender Proben angegeben; diese Werte sind durch eine graue Hinterlegung gekennzeichnet. &lt; = unter der Nachweisgrenze, m (Lsg) = Masse der Extraktionslösung.</oddFooter>
  </headerFooter>
  <rowBreaks count="5" manualBreakCount="5">
    <brk id="52" max="255" man="1"/>
    <brk id="110" max="255" man="1"/>
    <brk id="166" max="255" man="1"/>
    <brk id="219" max="255" man="1"/>
    <brk id="2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94"/>
  <sheetViews>
    <sheetView zoomScale="50" zoomScaleNormal="50" workbookViewId="0" topLeftCell="I1">
      <selection activeCell="AD59" sqref="AD59"/>
    </sheetView>
  </sheetViews>
  <sheetFormatPr defaultColWidth="11.421875" defaultRowHeight="12.75"/>
  <cols>
    <col min="1" max="1" width="35.00390625" style="270" customWidth="1"/>
    <col min="2" max="13" width="9.7109375" style="385" customWidth="1"/>
    <col min="14" max="17" width="9.7109375" style="45" customWidth="1"/>
    <col min="18" max="37" width="9.7109375" style="385" customWidth="1"/>
  </cols>
  <sheetData>
    <row r="1" spans="1:37" s="411" customFormat="1" ht="18.75" customHeight="1">
      <c r="A1" s="402"/>
      <c r="B1" s="459" t="s">
        <v>309</v>
      </c>
      <c r="C1" s="453"/>
      <c r="D1" s="460" t="s">
        <v>94</v>
      </c>
      <c r="E1" s="454"/>
      <c r="F1" s="459" t="s">
        <v>309</v>
      </c>
      <c r="G1" s="453"/>
      <c r="H1" s="460" t="s">
        <v>94</v>
      </c>
      <c r="I1" s="454"/>
      <c r="J1" s="459" t="s">
        <v>309</v>
      </c>
      <c r="K1" s="453"/>
      <c r="L1" s="460" t="s">
        <v>94</v>
      </c>
      <c r="M1" s="454"/>
      <c r="N1" s="459" t="s">
        <v>309</v>
      </c>
      <c r="O1" s="453"/>
      <c r="P1" s="460" t="s">
        <v>94</v>
      </c>
      <c r="Q1" s="454"/>
      <c r="R1" s="459" t="s">
        <v>309</v>
      </c>
      <c r="S1" s="453"/>
      <c r="T1" s="460" t="s">
        <v>94</v>
      </c>
      <c r="U1" s="455"/>
      <c r="V1" s="461" t="s">
        <v>309</v>
      </c>
      <c r="W1" s="453"/>
      <c r="X1" s="460" t="s">
        <v>94</v>
      </c>
      <c r="Y1" s="454"/>
      <c r="Z1" s="459" t="s">
        <v>309</v>
      </c>
      <c r="AA1" s="453"/>
      <c r="AB1" s="460" t="s">
        <v>94</v>
      </c>
      <c r="AC1" s="454"/>
      <c r="AD1" s="459" t="s">
        <v>309</v>
      </c>
      <c r="AE1" s="453"/>
      <c r="AF1" s="460" t="s">
        <v>94</v>
      </c>
      <c r="AG1" s="454"/>
      <c r="AH1" s="459" t="s">
        <v>309</v>
      </c>
      <c r="AI1" s="453"/>
      <c r="AJ1" s="460" t="s">
        <v>94</v>
      </c>
      <c r="AK1" s="455"/>
    </row>
    <row r="2" spans="1:37" s="333" customFormat="1" ht="12.75">
      <c r="A2" s="338"/>
      <c r="B2" s="394" t="s">
        <v>304</v>
      </c>
      <c r="C2" s="400" t="s">
        <v>81</v>
      </c>
      <c r="D2" s="400" t="s">
        <v>304</v>
      </c>
      <c r="E2" s="395" t="s">
        <v>81</v>
      </c>
      <c r="F2" s="394" t="s">
        <v>304</v>
      </c>
      <c r="G2" s="400" t="s">
        <v>81</v>
      </c>
      <c r="H2" s="400" t="s">
        <v>304</v>
      </c>
      <c r="I2" s="395" t="s">
        <v>81</v>
      </c>
      <c r="J2" s="394" t="s">
        <v>304</v>
      </c>
      <c r="K2" s="400" t="s">
        <v>81</v>
      </c>
      <c r="L2" s="400" t="s">
        <v>304</v>
      </c>
      <c r="M2" s="395" t="s">
        <v>81</v>
      </c>
      <c r="N2" s="394" t="s">
        <v>304</v>
      </c>
      <c r="O2" s="400" t="s">
        <v>81</v>
      </c>
      <c r="P2" s="400" t="s">
        <v>304</v>
      </c>
      <c r="Q2" s="395" t="s">
        <v>81</v>
      </c>
      <c r="R2" s="394" t="s">
        <v>304</v>
      </c>
      <c r="S2" s="400" t="s">
        <v>81</v>
      </c>
      <c r="T2" s="400" t="s">
        <v>304</v>
      </c>
      <c r="U2" s="403" t="s">
        <v>81</v>
      </c>
      <c r="V2" s="409" t="s">
        <v>304</v>
      </c>
      <c r="W2" s="400" t="s">
        <v>81</v>
      </c>
      <c r="X2" s="400" t="s">
        <v>304</v>
      </c>
      <c r="Y2" s="395" t="s">
        <v>81</v>
      </c>
      <c r="Z2" s="394" t="s">
        <v>304</v>
      </c>
      <c r="AA2" s="400" t="s">
        <v>81</v>
      </c>
      <c r="AB2" s="400" t="s">
        <v>304</v>
      </c>
      <c r="AC2" s="395" t="s">
        <v>81</v>
      </c>
      <c r="AD2" s="394" t="s">
        <v>304</v>
      </c>
      <c r="AE2" s="400" t="s">
        <v>81</v>
      </c>
      <c r="AF2" s="400" t="s">
        <v>304</v>
      </c>
      <c r="AG2" s="395" t="s">
        <v>81</v>
      </c>
      <c r="AH2" s="394" t="s">
        <v>304</v>
      </c>
      <c r="AI2" s="400" t="s">
        <v>81</v>
      </c>
      <c r="AJ2" s="400" t="s">
        <v>304</v>
      </c>
      <c r="AK2" s="403" t="s">
        <v>81</v>
      </c>
    </row>
    <row r="3" spans="1:37" s="333" customFormat="1" ht="12.75">
      <c r="A3" s="338"/>
      <c r="B3" s="394" t="s">
        <v>63</v>
      </c>
      <c r="C3" s="400" t="s">
        <v>63</v>
      </c>
      <c r="D3" s="400" t="s">
        <v>63</v>
      </c>
      <c r="E3" s="395" t="s">
        <v>63</v>
      </c>
      <c r="F3" s="394" t="s">
        <v>64</v>
      </c>
      <c r="G3" s="400" t="s">
        <v>64</v>
      </c>
      <c r="H3" s="400" t="s">
        <v>64</v>
      </c>
      <c r="I3" s="395" t="s">
        <v>64</v>
      </c>
      <c r="J3" s="394" t="s">
        <v>65</v>
      </c>
      <c r="K3" s="400" t="s">
        <v>65</v>
      </c>
      <c r="L3" s="400" t="s">
        <v>65</v>
      </c>
      <c r="M3" s="395" t="s">
        <v>65</v>
      </c>
      <c r="N3" s="396" t="s">
        <v>66</v>
      </c>
      <c r="O3" s="356" t="s">
        <v>66</v>
      </c>
      <c r="P3" s="356" t="s">
        <v>66</v>
      </c>
      <c r="Q3" s="397" t="s">
        <v>66</v>
      </c>
      <c r="R3" s="394" t="s">
        <v>68</v>
      </c>
      <c r="S3" s="400" t="s">
        <v>68</v>
      </c>
      <c r="T3" s="400" t="s">
        <v>68</v>
      </c>
      <c r="U3" s="403" t="s">
        <v>68</v>
      </c>
      <c r="V3" s="409" t="s">
        <v>69</v>
      </c>
      <c r="W3" s="400" t="s">
        <v>69</v>
      </c>
      <c r="X3" s="400" t="s">
        <v>69</v>
      </c>
      <c r="Y3" s="395" t="s">
        <v>69</v>
      </c>
      <c r="Z3" s="394" t="s">
        <v>70</v>
      </c>
      <c r="AA3" s="400" t="s">
        <v>70</v>
      </c>
      <c r="AB3" s="400" t="s">
        <v>70</v>
      </c>
      <c r="AC3" s="395" t="s">
        <v>70</v>
      </c>
      <c r="AD3" s="394" t="s">
        <v>76</v>
      </c>
      <c r="AE3" s="400" t="s">
        <v>76</v>
      </c>
      <c r="AF3" s="400" t="s">
        <v>76</v>
      </c>
      <c r="AG3" s="395" t="s">
        <v>76</v>
      </c>
      <c r="AH3" s="394" t="s">
        <v>78</v>
      </c>
      <c r="AI3" s="400" t="s">
        <v>78</v>
      </c>
      <c r="AJ3" s="400" t="s">
        <v>78</v>
      </c>
      <c r="AK3" s="403" t="s">
        <v>78</v>
      </c>
    </row>
    <row r="4" spans="1:37" s="333" customFormat="1" ht="12.75">
      <c r="A4" s="379"/>
      <c r="B4" s="398" t="s">
        <v>80</v>
      </c>
      <c r="C4" s="208" t="s">
        <v>80</v>
      </c>
      <c r="D4" s="208" t="s">
        <v>80</v>
      </c>
      <c r="E4" s="399" t="s">
        <v>80</v>
      </c>
      <c r="F4" s="398" t="s">
        <v>80</v>
      </c>
      <c r="G4" s="208" t="s">
        <v>80</v>
      </c>
      <c r="H4" s="208" t="s">
        <v>80</v>
      </c>
      <c r="I4" s="399" t="s">
        <v>80</v>
      </c>
      <c r="J4" s="398" t="s">
        <v>80</v>
      </c>
      <c r="K4" s="208" t="s">
        <v>80</v>
      </c>
      <c r="L4" s="208" t="s">
        <v>80</v>
      </c>
      <c r="M4" s="399" t="s">
        <v>80</v>
      </c>
      <c r="N4" s="362" t="s">
        <v>79</v>
      </c>
      <c r="O4" s="359" t="s">
        <v>79</v>
      </c>
      <c r="P4" s="359" t="s">
        <v>79</v>
      </c>
      <c r="Q4" s="360" t="s">
        <v>79</v>
      </c>
      <c r="R4" s="398" t="s">
        <v>80</v>
      </c>
      <c r="S4" s="208" t="s">
        <v>80</v>
      </c>
      <c r="T4" s="208" t="s">
        <v>80</v>
      </c>
      <c r="U4" s="227" t="s">
        <v>80</v>
      </c>
      <c r="V4" s="241" t="s">
        <v>80</v>
      </c>
      <c r="W4" s="208" t="s">
        <v>80</v>
      </c>
      <c r="X4" s="208" t="s">
        <v>80</v>
      </c>
      <c r="Y4" s="399" t="s">
        <v>80</v>
      </c>
      <c r="Z4" s="398" t="s">
        <v>80</v>
      </c>
      <c r="AA4" s="208" t="s">
        <v>80</v>
      </c>
      <c r="AB4" s="208" t="s">
        <v>80</v>
      </c>
      <c r="AC4" s="399" t="s">
        <v>80</v>
      </c>
      <c r="AD4" s="398" t="s">
        <v>80</v>
      </c>
      <c r="AE4" s="208" t="s">
        <v>80</v>
      </c>
      <c r="AF4" s="208" t="s">
        <v>80</v>
      </c>
      <c r="AG4" s="399" t="s">
        <v>80</v>
      </c>
      <c r="AH4" s="398" t="s">
        <v>80</v>
      </c>
      <c r="AI4" s="208" t="s">
        <v>80</v>
      </c>
      <c r="AJ4" s="208" t="s">
        <v>80</v>
      </c>
      <c r="AK4" s="227" t="s">
        <v>80</v>
      </c>
    </row>
    <row r="5" spans="1:37" s="2" customFormat="1" ht="12.75">
      <c r="A5" s="404" t="s">
        <v>307</v>
      </c>
      <c r="B5" s="386"/>
      <c r="C5" s="272"/>
      <c r="D5" s="272"/>
      <c r="E5" s="387"/>
      <c r="F5" s="386"/>
      <c r="G5" s="272"/>
      <c r="H5" s="272"/>
      <c r="I5" s="387"/>
      <c r="J5" s="386"/>
      <c r="K5" s="272"/>
      <c r="L5" s="272"/>
      <c r="M5" s="387"/>
      <c r="N5" s="390"/>
      <c r="O5" s="271"/>
      <c r="P5" s="271"/>
      <c r="Q5" s="334"/>
      <c r="R5" s="386"/>
      <c r="S5" s="272"/>
      <c r="T5" s="272"/>
      <c r="U5" s="278"/>
      <c r="V5" s="291"/>
      <c r="W5" s="272"/>
      <c r="X5" s="272"/>
      <c r="Y5" s="387"/>
      <c r="Z5" s="386"/>
      <c r="AA5" s="272"/>
      <c r="AB5" s="272"/>
      <c r="AC5" s="387"/>
      <c r="AD5" s="386"/>
      <c r="AE5" s="272"/>
      <c r="AF5" s="272"/>
      <c r="AG5" s="387"/>
      <c r="AH5" s="386"/>
      <c r="AI5" s="272"/>
      <c r="AJ5" s="272"/>
      <c r="AK5" s="278"/>
    </row>
    <row r="6" spans="1:37" s="2" customFormat="1" ht="12.75">
      <c r="A6" s="337" t="s">
        <v>29</v>
      </c>
      <c r="B6" s="386">
        <v>64.78708548805373</v>
      </c>
      <c r="C6" s="272">
        <v>1.8311154985507985</v>
      </c>
      <c r="D6" s="272">
        <v>64.78708548805373</v>
      </c>
      <c r="E6" s="387">
        <v>1.8311154985507985</v>
      </c>
      <c r="F6" s="386">
        <v>85.98601068536729</v>
      </c>
      <c r="G6" s="272">
        <v>4.6611811436297605</v>
      </c>
      <c r="H6" s="272">
        <v>85.98601068536729</v>
      </c>
      <c r="I6" s="387">
        <v>4.6611811436297605</v>
      </c>
      <c r="J6" s="386">
        <v>1208.136531270939</v>
      </c>
      <c r="K6" s="272">
        <v>34.00780092143759</v>
      </c>
      <c r="L6" s="272">
        <v>1208.136531270939</v>
      </c>
      <c r="M6" s="387">
        <v>34.00780092143759</v>
      </c>
      <c r="N6" s="390">
        <v>1.6992032846379295</v>
      </c>
      <c r="O6" s="271">
        <v>0.0822278785399159</v>
      </c>
      <c r="P6" s="271">
        <v>1.6992032846379295</v>
      </c>
      <c r="Q6" s="334">
        <v>0.0822278785399159</v>
      </c>
      <c r="R6" s="386">
        <v>1223.6711704799459</v>
      </c>
      <c r="S6" s="272">
        <v>22.773913127017824</v>
      </c>
      <c r="T6" s="272">
        <v>1223.6711704799459</v>
      </c>
      <c r="U6" s="278">
        <v>22.773913127017824</v>
      </c>
      <c r="V6" s="291">
        <v>106.95981094725852</v>
      </c>
      <c r="W6" s="272">
        <v>2.442640029518953</v>
      </c>
      <c r="X6" s="272">
        <v>106.95981094725852</v>
      </c>
      <c r="Y6" s="387">
        <v>2.442640029518953</v>
      </c>
      <c r="Z6" s="386">
        <v>379.0961299430691</v>
      </c>
      <c r="AA6" s="272">
        <v>5.378028406059082</v>
      </c>
      <c r="AB6" s="272">
        <v>379.0961299430691</v>
      </c>
      <c r="AC6" s="387">
        <v>5.378028406059082</v>
      </c>
      <c r="AD6" s="386">
        <v>1.2427711367205276</v>
      </c>
      <c r="AE6" s="272">
        <v>0.2957380742184459</v>
      </c>
      <c r="AF6" s="272">
        <v>1.2427711367205276</v>
      </c>
      <c r="AG6" s="387">
        <v>0.2957380742184459</v>
      </c>
      <c r="AH6" s="386">
        <v>483.2036792650674</v>
      </c>
      <c r="AI6" s="272">
        <v>2.384016121495174</v>
      </c>
      <c r="AJ6" s="272">
        <v>483.2036792650674</v>
      </c>
      <c r="AK6" s="278">
        <v>2.384016121495174</v>
      </c>
    </row>
    <row r="7" spans="1:37" s="2" customFormat="1" ht="12.75">
      <c r="A7" s="349" t="s">
        <v>4</v>
      </c>
      <c r="B7" s="386">
        <v>3.7247354998904925</v>
      </c>
      <c r="C7" s="272">
        <v>46.2295728</v>
      </c>
      <c r="D7" s="272">
        <v>61.11070872537276</v>
      </c>
      <c r="E7" s="387">
        <v>6.318950862160809</v>
      </c>
      <c r="F7" s="386">
        <v>83.54375643593069</v>
      </c>
      <c r="G7" s="272">
        <v>12.26402504</v>
      </c>
      <c r="H7" s="272">
        <v>65.1585090484539</v>
      </c>
      <c r="I7" s="387">
        <v>8.716685334269178</v>
      </c>
      <c r="J7" s="386">
        <v>597.5390043157158</v>
      </c>
      <c r="K7" s="272">
        <v>500.09662879999985</v>
      </c>
      <c r="L7" s="272">
        <v>286.86338171986046</v>
      </c>
      <c r="M7" s="387">
        <v>48.827336445127564</v>
      </c>
      <c r="N7" s="390">
        <v>1.6916621053925243</v>
      </c>
      <c r="O7" s="271">
        <v>0.005249618768000001</v>
      </c>
      <c r="P7" s="271">
        <v>1.691662359071323</v>
      </c>
      <c r="Q7" s="334">
        <v>0.139662479768067</v>
      </c>
      <c r="R7" s="386">
        <v>737.7656673807335</v>
      </c>
      <c r="S7" s="272">
        <v>368.6930032</v>
      </c>
      <c r="T7" s="272">
        <v>492.53215960729426</v>
      </c>
      <c r="U7" s="278">
        <v>49.64128895233064</v>
      </c>
      <c r="V7" s="291">
        <v>95.52453082448748</v>
      </c>
      <c r="W7" s="272">
        <v>8.54098864</v>
      </c>
      <c r="X7" s="272">
        <v>90.74034004531273</v>
      </c>
      <c r="Y7" s="387">
        <v>9.299295219354661</v>
      </c>
      <c r="Z7" s="386">
        <v>265.1089476025045</v>
      </c>
      <c r="AA7" s="272">
        <v>79.3639368</v>
      </c>
      <c r="AB7" s="272">
        <v>229.75817154256376</v>
      </c>
      <c r="AC7" s="387">
        <v>22.835047232159667</v>
      </c>
      <c r="AD7" s="386">
        <v>-1.4532186245603502</v>
      </c>
      <c r="AE7" s="272">
        <v>27.17334664</v>
      </c>
      <c r="AF7" s="272">
        <v>0.6215303982127258</v>
      </c>
      <c r="AG7" s="387">
        <v>0.26671727219593133</v>
      </c>
      <c r="AH7" s="386">
        <v>456.0220128190719</v>
      </c>
      <c r="AI7" s="272">
        <v>30.6650088</v>
      </c>
      <c r="AJ7" s="272">
        <v>453.24398734112134</v>
      </c>
      <c r="AK7" s="278">
        <v>39.17722812246431</v>
      </c>
    </row>
    <row r="8" spans="1:37" s="2" customFormat="1" ht="12.75">
      <c r="A8" s="349" t="s">
        <v>5</v>
      </c>
      <c r="B8" s="386">
        <v>-10.187233638596467</v>
      </c>
      <c r="C8" s="272">
        <v>14.539169000000001</v>
      </c>
      <c r="D8" s="272">
        <v>56.01990113900413</v>
      </c>
      <c r="E8" s="387">
        <v>7.270538291066891</v>
      </c>
      <c r="F8" s="386">
        <v>83.22527475413489</v>
      </c>
      <c r="G8" s="272">
        <v>8.040968</v>
      </c>
      <c r="H8" s="272">
        <v>85.10453141771735</v>
      </c>
      <c r="I8" s="387">
        <v>12.49558826986506</v>
      </c>
      <c r="J8" s="386">
        <v>462.2805939525847</v>
      </c>
      <c r="K8" s="272">
        <v>159.30554500000002</v>
      </c>
      <c r="L8" s="272">
        <v>231.03544981067895</v>
      </c>
      <c r="M8" s="387">
        <v>51.04628857017853</v>
      </c>
      <c r="N8" s="390">
        <v>1.3997661728215447</v>
      </c>
      <c r="O8" s="271">
        <v>0.0346163883</v>
      </c>
      <c r="P8" s="271">
        <v>1.3997673471797962</v>
      </c>
      <c r="Q8" s="334">
        <v>0.1475580545364546</v>
      </c>
      <c r="R8" s="386">
        <v>483.0390581508873</v>
      </c>
      <c r="S8" s="272">
        <v>168.324774</v>
      </c>
      <c r="T8" s="272">
        <v>249.61096398133174</v>
      </c>
      <c r="U8" s="278">
        <v>30.918228805920716</v>
      </c>
      <c r="V8" s="291">
        <v>75.25919180310302</v>
      </c>
      <c r="W8" s="272">
        <v>11.438286</v>
      </c>
      <c r="X8" s="272">
        <v>68.7767163544774</v>
      </c>
      <c r="Y8" s="387">
        <v>9.072577073184403</v>
      </c>
      <c r="Z8" s="386">
        <v>186.26391643695712</v>
      </c>
      <c r="AA8" s="272">
        <v>31.361179</v>
      </c>
      <c r="AB8" s="272">
        <v>163.4313377444218</v>
      </c>
      <c r="AC8" s="387">
        <v>21.328412370972085</v>
      </c>
      <c r="AD8" s="386">
        <v>1.003583560344719</v>
      </c>
      <c r="AE8" s="272">
        <v>42.582556000000004</v>
      </c>
      <c r="AF8" s="272">
        <v>0.5628666627449692</v>
      </c>
      <c r="AG8" s="387">
        <v>0.2874426022029204</v>
      </c>
      <c r="AH8" s="386">
        <v>304.18957914645046</v>
      </c>
      <c r="AI8" s="272">
        <v>48.317747000000004</v>
      </c>
      <c r="AJ8" s="272">
        <v>263.47833200473497</v>
      </c>
      <c r="AK8" s="278">
        <v>29.554991930042714</v>
      </c>
    </row>
    <row r="9" spans="1:37" s="2" customFormat="1" ht="12.75">
      <c r="A9" s="349" t="s">
        <v>6</v>
      </c>
      <c r="B9" s="386">
        <v>-27.60017543067113</v>
      </c>
      <c r="C9" s="272">
        <v>23.069903</v>
      </c>
      <c r="D9" s="272">
        <v>53.2331377178145</v>
      </c>
      <c r="E9" s="387">
        <v>7.261426852048084</v>
      </c>
      <c r="F9" s="386">
        <v>76.95592316800716</v>
      </c>
      <c r="G9" s="272">
        <v>11.180950111111109</v>
      </c>
      <c r="H9" s="272">
        <v>81.60466214768934</v>
      </c>
      <c r="I9" s="387">
        <v>12.54778837134401</v>
      </c>
      <c r="J9" s="386">
        <v>486.4252571290832</v>
      </c>
      <c r="K9" s="272">
        <v>98.24113444444441</v>
      </c>
      <c r="L9" s="272">
        <v>215.64906671678526</v>
      </c>
      <c r="M9" s="387">
        <v>50.68891939265268</v>
      </c>
      <c r="N9" s="390">
        <v>1.3615233905665067</v>
      </c>
      <c r="O9" s="271">
        <v>0.056780047011111105</v>
      </c>
      <c r="P9" s="271">
        <v>1.3615213865047182</v>
      </c>
      <c r="Q9" s="334">
        <v>0.15035128036059905</v>
      </c>
      <c r="R9" s="386">
        <v>366.5473668184022</v>
      </c>
      <c r="S9" s="272">
        <v>169.25968822222222</v>
      </c>
      <c r="T9" s="272">
        <v>75.76705876166127</v>
      </c>
      <c r="U9" s="278">
        <v>10.889708094160063</v>
      </c>
      <c r="V9" s="291">
        <v>52.767115655587766</v>
      </c>
      <c r="W9" s="272">
        <v>13.740429777777777</v>
      </c>
      <c r="X9" s="272">
        <v>41.18695518366853</v>
      </c>
      <c r="Y9" s="387">
        <v>6.365432643289651</v>
      </c>
      <c r="Z9" s="386">
        <v>158.70999442252932</v>
      </c>
      <c r="AA9" s="272">
        <v>33.6324198888889</v>
      </c>
      <c r="AB9" s="272">
        <v>125.89275728670899</v>
      </c>
      <c r="AC9" s="387">
        <v>18.038623320478376</v>
      </c>
      <c r="AD9" s="386">
        <v>0.9935655983118195</v>
      </c>
      <c r="AE9" s="272">
        <v>52.940619999999996</v>
      </c>
      <c r="AF9" s="272">
        <v>0.4468321797786967</v>
      </c>
      <c r="AG9" s="387">
        <v>0.28014465279765044</v>
      </c>
      <c r="AH9" s="386">
        <v>277.3204098429803</v>
      </c>
      <c r="AI9" s="272">
        <v>88.5727463333333</v>
      </c>
      <c r="AJ9" s="272">
        <v>217.591609914603</v>
      </c>
      <c r="AK9" s="278">
        <v>25.815568531347047</v>
      </c>
    </row>
    <row r="10" spans="1:37" ht="12.75">
      <c r="A10" s="349"/>
      <c r="B10" s="386"/>
      <c r="C10" s="272"/>
      <c r="D10" s="272"/>
      <c r="E10" s="387"/>
      <c r="F10" s="386"/>
      <c r="G10" s="272"/>
      <c r="H10" s="272"/>
      <c r="I10" s="387"/>
      <c r="J10" s="386"/>
      <c r="K10" s="272"/>
      <c r="L10" s="272"/>
      <c r="M10" s="387"/>
      <c r="N10" s="390"/>
      <c r="O10" s="271"/>
      <c r="P10" s="271"/>
      <c r="Q10" s="334"/>
      <c r="R10" s="386"/>
      <c r="S10" s="272"/>
      <c r="T10" s="272"/>
      <c r="U10" s="278"/>
      <c r="V10" s="291"/>
      <c r="W10" s="272"/>
      <c r="X10" s="272"/>
      <c r="Y10" s="387"/>
      <c r="Z10" s="386"/>
      <c r="AA10" s="272"/>
      <c r="AB10" s="272"/>
      <c r="AC10" s="387"/>
      <c r="AD10" s="386"/>
      <c r="AE10" s="272"/>
      <c r="AF10" s="272"/>
      <c r="AG10" s="387"/>
      <c r="AH10" s="386"/>
      <c r="AI10" s="272"/>
      <c r="AJ10" s="272"/>
      <c r="AK10" s="278"/>
    </row>
    <row r="11" spans="1:37" ht="12.75">
      <c r="A11" s="336" t="s">
        <v>35</v>
      </c>
      <c r="B11" s="386"/>
      <c r="C11" s="272"/>
      <c r="D11" s="272"/>
      <c r="E11" s="387"/>
      <c r="F11" s="386"/>
      <c r="G11" s="272"/>
      <c r="H11" s="272"/>
      <c r="I11" s="387"/>
      <c r="J11" s="386"/>
      <c r="K11" s="272"/>
      <c r="L11" s="272"/>
      <c r="M11" s="387"/>
      <c r="N11" s="390"/>
      <c r="O11" s="271"/>
      <c r="P11" s="271"/>
      <c r="Q11" s="334"/>
      <c r="R11" s="386"/>
      <c r="S11" s="272"/>
      <c r="T11" s="272"/>
      <c r="U11" s="278"/>
      <c r="V11" s="291"/>
      <c r="W11" s="272"/>
      <c r="X11" s="272"/>
      <c r="Y11" s="387"/>
      <c r="Z11" s="386"/>
      <c r="AA11" s="272"/>
      <c r="AB11" s="272"/>
      <c r="AC11" s="387"/>
      <c r="AD11" s="386"/>
      <c r="AE11" s="272"/>
      <c r="AF11" s="272"/>
      <c r="AG11" s="387"/>
      <c r="AH11" s="386"/>
      <c r="AI11" s="272"/>
      <c r="AJ11" s="272"/>
      <c r="AK11" s="278"/>
    </row>
    <row r="12" spans="1:37" ht="12.75">
      <c r="A12" s="338" t="s">
        <v>37</v>
      </c>
      <c r="B12" s="386"/>
      <c r="C12" s="272"/>
      <c r="D12" s="272"/>
      <c r="E12" s="387"/>
      <c r="F12" s="386"/>
      <c r="G12" s="272"/>
      <c r="H12" s="272"/>
      <c r="I12" s="387"/>
      <c r="J12" s="386"/>
      <c r="K12" s="272"/>
      <c r="L12" s="272"/>
      <c r="M12" s="387"/>
      <c r="N12" s="390"/>
      <c r="O12" s="271"/>
      <c r="P12" s="271"/>
      <c r="Q12" s="334"/>
      <c r="R12" s="386"/>
      <c r="S12" s="272"/>
      <c r="T12" s="272"/>
      <c r="U12" s="278"/>
      <c r="V12" s="291"/>
      <c r="W12" s="272"/>
      <c r="X12" s="272"/>
      <c r="Y12" s="387"/>
      <c r="Z12" s="386"/>
      <c r="AA12" s="272"/>
      <c r="AB12" s="272"/>
      <c r="AC12" s="387"/>
      <c r="AD12" s="386"/>
      <c r="AE12" s="272"/>
      <c r="AF12" s="272"/>
      <c r="AG12" s="387"/>
      <c r="AH12" s="386"/>
      <c r="AI12" s="272"/>
      <c r="AJ12" s="272"/>
      <c r="AK12" s="278"/>
    </row>
    <row r="13" spans="1:37" ht="12.75">
      <c r="A13" s="337" t="s">
        <v>29</v>
      </c>
      <c r="B13" s="386">
        <v>57.79031064144779</v>
      </c>
      <c r="C13" s="272">
        <v>1.8543922259325507</v>
      </c>
      <c r="D13" s="272">
        <v>57.79031064144779</v>
      </c>
      <c r="E13" s="387">
        <v>1.8543922259325507</v>
      </c>
      <c r="F13" s="386">
        <v>86.53057980447713</v>
      </c>
      <c r="G13" s="272">
        <v>4.638517725864774</v>
      </c>
      <c r="H13" s="272">
        <v>86.53057980447713</v>
      </c>
      <c r="I13" s="387">
        <v>4.638517725864774</v>
      </c>
      <c r="J13" s="386">
        <v>483.44794139418536</v>
      </c>
      <c r="K13" s="272">
        <v>34.7201680757302</v>
      </c>
      <c r="L13" s="272">
        <v>483.44794139418536</v>
      </c>
      <c r="M13" s="387">
        <v>34.7201680757302</v>
      </c>
      <c r="N13" s="390">
        <v>1.9996168591265282</v>
      </c>
      <c r="O13" s="271">
        <v>0.08042379254147561</v>
      </c>
      <c r="P13" s="271">
        <v>1.9996168591265282</v>
      </c>
      <c r="Q13" s="334">
        <v>0.08042379254147561</v>
      </c>
      <c r="R13" s="386">
        <v>23.512226561502924</v>
      </c>
      <c r="S13" s="272">
        <v>3.3310524010752367</v>
      </c>
      <c r="T13" s="272">
        <v>23.512226561502924</v>
      </c>
      <c r="U13" s="278">
        <v>3.3310524010752367</v>
      </c>
      <c r="V13" s="291">
        <v>10.461163437731322</v>
      </c>
      <c r="W13" s="272">
        <v>2.4833872550455647</v>
      </c>
      <c r="X13" s="272">
        <v>10.461163437731322</v>
      </c>
      <c r="Y13" s="387">
        <v>2.4833872550455647</v>
      </c>
      <c r="Z13" s="386">
        <v>44.282206396610256</v>
      </c>
      <c r="AA13" s="272">
        <v>5.468661046193059</v>
      </c>
      <c r="AB13" s="272">
        <v>44.282206396610256</v>
      </c>
      <c r="AC13" s="387">
        <v>5.468661046193059</v>
      </c>
      <c r="AD13" s="386">
        <v>0.8175957832401664</v>
      </c>
      <c r="AE13" s="272">
        <v>0.29906316115104015</v>
      </c>
      <c r="AF13" s="272">
        <v>0.8175957832401664</v>
      </c>
      <c r="AG13" s="387">
        <v>0.29906316115104015</v>
      </c>
      <c r="AH13" s="386">
        <v>16.453480358373536</v>
      </c>
      <c r="AI13" s="272">
        <v>2.3801764152572806</v>
      </c>
      <c r="AJ13" s="272">
        <v>16.453480358373536</v>
      </c>
      <c r="AK13" s="278">
        <v>2.3801764152572806</v>
      </c>
    </row>
    <row r="14" spans="1:37" ht="12.75">
      <c r="A14" s="340" t="s">
        <v>7</v>
      </c>
      <c r="B14" s="386">
        <v>56.692118655145805</v>
      </c>
      <c r="C14" s="272">
        <v>1.8990099999999999</v>
      </c>
      <c r="D14" s="272">
        <v>56.89357661110577</v>
      </c>
      <c r="E14" s="387">
        <v>6.09424055697507</v>
      </c>
      <c r="F14" s="386">
        <v>85.69795060758999</v>
      </c>
      <c r="G14" s="272">
        <v>5.195114000000001</v>
      </c>
      <c r="H14" s="272">
        <v>69.58446382810115</v>
      </c>
      <c r="I14" s="387">
        <v>9.696005609535673</v>
      </c>
      <c r="J14" s="386">
        <v>449.3640555647765</v>
      </c>
      <c r="K14" s="272">
        <v>10.762326</v>
      </c>
      <c r="L14" s="272">
        <v>442.4577256718508</v>
      </c>
      <c r="M14" s="387">
        <v>66.31412092502009</v>
      </c>
      <c r="N14" s="390">
        <v>1.9994673053451208</v>
      </c>
      <c r="O14" s="271">
        <v>0.0007772939999999999</v>
      </c>
      <c r="P14" s="271">
        <v>1.999467323114217</v>
      </c>
      <c r="Q14" s="334">
        <v>0.15435272958210544</v>
      </c>
      <c r="R14" s="386">
        <v>22.87128178404304</v>
      </c>
      <c r="S14" s="272">
        <v>6.633337999999999</v>
      </c>
      <c r="T14" s="272">
        <v>23.979026066038703</v>
      </c>
      <c r="U14" s="278">
        <v>4.9251927634196</v>
      </c>
      <c r="V14" s="291">
        <v>9.78228111892646</v>
      </c>
      <c r="W14" s="272">
        <v>2.5378860000000003</v>
      </c>
      <c r="X14" s="272">
        <v>11.28498875830871</v>
      </c>
      <c r="Y14" s="387">
        <v>3.164238601823266</v>
      </c>
      <c r="Z14" s="386">
        <v>43.08218206248754</v>
      </c>
      <c r="AA14" s="272">
        <v>2.3186500000000003</v>
      </c>
      <c r="AB14" s="272">
        <v>44.671322213672624</v>
      </c>
      <c r="AC14" s="387">
        <v>8.509851028768015</v>
      </c>
      <c r="AD14" s="386">
        <v>-0.2686159268476156</v>
      </c>
      <c r="AE14" s="272">
        <v>5.455082</v>
      </c>
      <c r="AF14" s="272">
        <v>0.5735590924919876</v>
      </c>
      <c r="AG14" s="387">
        <v>0.3232022478356389</v>
      </c>
      <c r="AH14" s="386">
        <v>16.453480358373536</v>
      </c>
      <c r="AI14" s="272">
        <v>7.0522339999999994</v>
      </c>
      <c r="AJ14" s="272">
        <v>16.458850317900847</v>
      </c>
      <c r="AK14" s="278">
        <v>3.4740439220896335</v>
      </c>
    </row>
    <row r="15" spans="1:37" ht="12.75">
      <c r="A15" s="340" t="s">
        <v>8</v>
      </c>
      <c r="B15" s="386">
        <v>48.88722837029539</v>
      </c>
      <c r="C15" s="272">
        <v>3.518699</v>
      </c>
      <c r="D15" s="272">
        <v>51.68489121941617</v>
      </c>
      <c r="E15" s="387">
        <v>5.979527250222041</v>
      </c>
      <c r="F15" s="386">
        <v>85.25283559617357</v>
      </c>
      <c r="G15" s="272">
        <v>2.725273</v>
      </c>
      <c r="H15" s="272">
        <v>84.55778707276662</v>
      </c>
      <c r="I15" s="387">
        <v>11.218659064077432</v>
      </c>
      <c r="J15" s="386">
        <v>119.9425354334889</v>
      </c>
      <c r="K15" s="272">
        <v>67.51709399999999</v>
      </c>
      <c r="L15" s="272">
        <v>165.57288788991332</v>
      </c>
      <c r="M15" s="387">
        <v>45.63798586286947</v>
      </c>
      <c r="N15" s="390">
        <v>1.8554525529143557</v>
      </c>
      <c r="O15" s="271">
        <v>0.0196043871</v>
      </c>
      <c r="P15" s="271">
        <v>1.8554525645297035</v>
      </c>
      <c r="Q15" s="334">
        <v>0.15464051834893427</v>
      </c>
      <c r="R15" s="386">
        <v>18.950395225688577</v>
      </c>
      <c r="S15" s="272">
        <v>15.292190000000002</v>
      </c>
      <c r="T15" s="272">
        <v>21.95556106013406</v>
      </c>
      <c r="U15" s="278">
        <v>4.826564660602573</v>
      </c>
      <c r="V15" s="291">
        <v>8.747534981489537</v>
      </c>
      <c r="W15" s="272">
        <v>2.610595</v>
      </c>
      <c r="X15" s="272">
        <v>9.148150441722525</v>
      </c>
      <c r="Y15" s="387">
        <v>3.000399541643463</v>
      </c>
      <c r="Z15" s="386">
        <v>38.680177860453796</v>
      </c>
      <c r="AA15" s="272">
        <v>2.017947</v>
      </c>
      <c r="AB15" s="272">
        <v>40.711428241981324</v>
      </c>
      <c r="AC15" s="387">
        <v>8.31837788270828</v>
      </c>
      <c r="AD15" s="386">
        <v>0.4818920264009512</v>
      </c>
      <c r="AE15" s="272">
        <v>12.978864999999999</v>
      </c>
      <c r="AF15" s="272">
        <v>0.535058862024963</v>
      </c>
      <c r="AG15" s="387">
        <v>0.31618545503153295</v>
      </c>
      <c r="AH15" s="386">
        <v>16.453480358373536</v>
      </c>
      <c r="AI15" s="272">
        <v>9.794048</v>
      </c>
      <c r="AJ15" s="272">
        <v>11.43734682846925</v>
      </c>
      <c r="AK15" s="278">
        <v>3.0984585831638776</v>
      </c>
    </row>
    <row r="16" spans="1:37" ht="12.75">
      <c r="A16" s="340" t="s">
        <v>9</v>
      </c>
      <c r="B16" s="386">
        <v>42.74873503379152</v>
      </c>
      <c r="C16" s="272">
        <v>2.51923127</v>
      </c>
      <c r="D16" s="272">
        <v>50.01936985398224</v>
      </c>
      <c r="E16" s="387">
        <v>5.8820557624589185</v>
      </c>
      <c r="F16" s="386">
        <v>82.87821542662043</v>
      </c>
      <c r="G16" s="272">
        <v>3.36329117</v>
      </c>
      <c r="H16" s="272">
        <v>69.73947809971094</v>
      </c>
      <c r="I16" s="387">
        <v>10.064993298429794</v>
      </c>
      <c r="J16" s="386">
        <v>100.40554204459164</v>
      </c>
      <c r="K16" s="272">
        <v>61.509989585</v>
      </c>
      <c r="L16" s="272">
        <v>147.76914554965464</v>
      </c>
      <c r="M16" s="387">
        <v>44.38330861138105</v>
      </c>
      <c r="N16" s="390">
        <v>1.8454925439385326</v>
      </c>
      <c r="O16" s="271">
        <v>0.018231778379499998</v>
      </c>
      <c r="P16" s="271">
        <v>1.8454919964924745</v>
      </c>
      <c r="Q16" s="334">
        <v>0.15481627285384586</v>
      </c>
      <c r="R16" s="386">
        <v>14.803256187565433</v>
      </c>
      <c r="S16" s="272">
        <v>27.16097833</v>
      </c>
      <c r="T16" s="272">
        <v>20.192057155853426</v>
      </c>
      <c r="U16" s="278">
        <v>4.709173508936335</v>
      </c>
      <c r="V16" s="291">
        <v>8.115235922046665</v>
      </c>
      <c r="W16" s="272">
        <v>2.2100014499999996</v>
      </c>
      <c r="X16" s="272">
        <v>9.178207798115194</v>
      </c>
      <c r="Y16" s="387">
        <v>3.0152581736476938</v>
      </c>
      <c r="Z16" s="386">
        <v>36.95367635197784</v>
      </c>
      <c r="AA16" s="272">
        <v>2.8934690849999996</v>
      </c>
      <c r="AB16" s="272">
        <v>39.923341276055524</v>
      </c>
      <c r="AC16" s="387">
        <v>8.29109041075941</v>
      </c>
      <c r="AD16" s="386">
        <v>-0.7420717427082641</v>
      </c>
      <c r="AE16" s="272">
        <v>13.395125595</v>
      </c>
      <c r="AF16" s="272">
        <v>0.31287862926396576</v>
      </c>
      <c r="AG16" s="387">
        <v>0.3014769668844628</v>
      </c>
      <c r="AH16" s="386">
        <v>16.453480358373536</v>
      </c>
      <c r="AI16" s="272">
        <v>16.0748147</v>
      </c>
      <c r="AJ16" s="272">
        <v>11.013849357738234</v>
      </c>
      <c r="AK16" s="278">
        <v>3.0763025679270064</v>
      </c>
    </row>
    <row r="17" spans="1:37" ht="12.75">
      <c r="A17" s="340"/>
      <c r="B17" s="386"/>
      <c r="C17" s="272"/>
      <c r="D17" s="272"/>
      <c r="E17" s="387"/>
      <c r="F17" s="386"/>
      <c r="G17" s="272"/>
      <c r="H17" s="272"/>
      <c r="I17" s="387"/>
      <c r="J17" s="386"/>
      <c r="K17" s="272"/>
      <c r="L17" s="272"/>
      <c r="M17" s="387"/>
      <c r="N17" s="390"/>
      <c r="O17" s="271"/>
      <c r="P17" s="271"/>
      <c r="Q17" s="334"/>
      <c r="R17" s="386"/>
      <c r="S17" s="272"/>
      <c r="T17" s="272"/>
      <c r="U17" s="278"/>
      <c r="V17" s="291"/>
      <c r="W17" s="272"/>
      <c r="X17" s="272"/>
      <c r="Y17" s="387"/>
      <c r="Z17" s="386"/>
      <c r="AA17" s="272"/>
      <c r="AB17" s="272"/>
      <c r="AC17" s="387"/>
      <c r="AD17" s="386"/>
      <c r="AE17" s="272"/>
      <c r="AF17" s="272"/>
      <c r="AG17" s="387"/>
      <c r="AH17" s="386"/>
      <c r="AI17" s="272"/>
      <c r="AJ17" s="272"/>
      <c r="AK17" s="278"/>
    </row>
    <row r="18" spans="1:37" ht="12.75">
      <c r="A18" s="338" t="s">
        <v>36</v>
      </c>
      <c r="B18" s="386"/>
      <c r="C18" s="272"/>
      <c r="D18" s="272"/>
      <c r="E18" s="387"/>
      <c r="F18" s="386"/>
      <c r="G18" s="272"/>
      <c r="H18" s="272"/>
      <c r="I18" s="387"/>
      <c r="J18" s="386"/>
      <c r="K18" s="272"/>
      <c r="L18" s="272"/>
      <c r="M18" s="387"/>
      <c r="N18" s="391"/>
      <c r="O18" s="271"/>
      <c r="P18" s="271"/>
      <c r="Q18" s="334"/>
      <c r="R18" s="386"/>
      <c r="S18" s="272"/>
      <c r="T18" s="272"/>
      <c r="U18" s="278"/>
      <c r="V18" s="291"/>
      <c r="W18" s="272"/>
      <c r="X18" s="272"/>
      <c r="Y18" s="387"/>
      <c r="Z18" s="386"/>
      <c r="AA18" s="272"/>
      <c r="AB18" s="272"/>
      <c r="AC18" s="387"/>
      <c r="AD18" s="386"/>
      <c r="AE18" s="272"/>
      <c r="AF18" s="272"/>
      <c r="AG18" s="387"/>
      <c r="AH18" s="386"/>
      <c r="AI18" s="272"/>
      <c r="AJ18" s="272"/>
      <c r="AK18" s="278"/>
    </row>
    <row r="19" spans="1:37" ht="12.75">
      <c r="A19" s="337" t="s">
        <v>29</v>
      </c>
      <c r="B19" s="386">
        <v>53.197634290931035</v>
      </c>
      <c r="C19" s="272">
        <v>1.8570288352545234</v>
      </c>
      <c r="D19" s="272">
        <v>53.197634290931035</v>
      </c>
      <c r="E19" s="387">
        <v>1.8570288352545234</v>
      </c>
      <c r="F19" s="386">
        <v>82.01796853914178</v>
      </c>
      <c r="G19" s="272">
        <v>4.606897454916085</v>
      </c>
      <c r="H19" s="272">
        <v>82.01796853914178</v>
      </c>
      <c r="I19" s="387">
        <v>4.606897454916085</v>
      </c>
      <c r="J19" s="386">
        <v>432.325145278238</v>
      </c>
      <c r="K19" s="272">
        <v>34.49742015362527</v>
      </c>
      <c r="L19" s="272">
        <v>432.325145278238</v>
      </c>
      <c r="M19" s="387">
        <v>34.49742015362527</v>
      </c>
      <c r="N19" s="390">
        <v>1.7494411953897209</v>
      </c>
      <c r="O19" s="271">
        <v>0.08087829795194684</v>
      </c>
      <c r="P19" s="271">
        <v>1.7494411953897209</v>
      </c>
      <c r="Q19" s="334">
        <v>0.08087829795194684</v>
      </c>
      <c r="R19" s="386">
        <v>21.893066146220434</v>
      </c>
      <c r="S19" s="272">
        <v>3.3081060096565897</v>
      </c>
      <c r="T19" s="272">
        <v>21.893066146220434</v>
      </c>
      <c r="U19" s="278">
        <v>3.3081060096565897</v>
      </c>
      <c r="V19" s="291">
        <v>8.857884233873094</v>
      </c>
      <c r="W19" s="272">
        <v>2.46739649744415</v>
      </c>
      <c r="X19" s="272">
        <v>8.857884233873094</v>
      </c>
      <c r="Y19" s="387">
        <v>2.46739649744415</v>
      </c>
      <c r="Z19" s="386">
        <v>40.31343904166107</v>
      </c>
      <c r="AA19" s="272">
        <v>5.422077143739866</v>
      </c>
      <c r="AB19" s="272">
        <v>40.31343904166107</v>
      </c>
      <c r="AC19" s="387">
        <v>5.422077143739866</v>
      </c>
      <c r="AD19" s="386">
        <v>0.6844728726174665</v>
      </c>
      <c r="AE19" s="272">
        <v>0.2977624564087479</v>
      </c>
      <c r="AF19" s="272">
        <v>0.6844728726174665</v>
      </c>
      <c r="AG19" s="387">
        <v>0.2977624564087479</v>
      </c>
      <c r="AH19" s="386">
        <v>14.862120535583664</v>
      </c>
      <c r="AI19" s="272">
        <v>2.3594587181715623</v>
      </c>
      <c r="AJ19" s="272">
        <v>14.862120535583664</v>
      </c>
      <c r="AK19" s="278">
        <v>2.3594587181715623</v>
      </c>
    </row>
    <row r="20" spans="1:37" ht="12.75">
      <c r="A20" s="340" t="s">
        <v>7</v>
      </c>
      <c r="B20" s="386">
        <v>52.25082970248979</v>
      </c>
      <c r="C20" s="272">
        <v>0.700178</v>
      </c>
      <c r="D20" s="272">
        <v>54.007302329737136</v>
      </c>
      <c r="E20" s="387">
        <v>7.0548271814781955</v>
      </c>
      <c r="F20" s="386">
        <v>82.01796853914178</v>
      </c>
      <c r="G20" s="272">
        <v>0.938966</v>
      </c>
      <c r="H20" s="272">
        <v>80.24250354838614</v>
      </c>
      <c r="I20" s="387">
        <v>12.414094908130064</v>
      </c>
      <c r="J20" s="386">
        <v>396.1108685093776</v>
      </c>
      <c r="K20" s="272">
        <v>8.32713</v>
      </c>
      <c r="L20" s="272">
        <v>381.7204942000487</v>
      </c>
      <c r="M20" s="387">
        <v>72.21527780553575</v>
      </c>
      <c r="N20" s="390">
        <v>1.7493075641092004</v>
      </c>
      <c r="O20" s="271">
        <v>0.0001319886</v>
      </c>
      <c r="P20" s="271">
        <v>1.749307571200937</v>
      </c>
      <c r="Q20" s="334">
        <v>0.1656141675162693</v>
      </c>
      <c r="R20" s="386">
        <v>20.85038261211425</v>
      </c>
      <c r="S20" s="272">
        <v>5.494994000000001</v>
      </c>
      <c r="T20" s="272">
        <v>22.022841941558667</v>
      </c>
      <c r="U20" s="278">
        <v>5.535432848245027</v>
      </c>
      <c r="V20" s="291">
        <v>8.442408802658369</v>
      </c>
      <c r="W20" s="272">
        <v>0.75958</v>
      </c>
      <c r="X20" s="272">
        <v>8.389654072974729</v>
      </c>
      <c r="Y20" s="387">
        <v>3.368444724925058</v>
      </c>
      <c r="Z20" s="386">
        <v>39.33067984859547</v>
      </c>
      <c r="AA20" s="272">
        <v>0.9399500000000001</v>
      </c>
      <c r="AB20" s="272">
        <v>39.850856846629966</v>
      </c>
      <c r="AC20" s="387">
        <v>9.423229264959078</v>
      </c>
      <c r="AD20" s="386">
        <v>0.40682342579608777</v>
      </c>
      <c r="AE20" s="272">
        <v>3.516406</v>
      </c>
      <c r="AF20" s="272">
        <v>0.3513715525577011</v>
      </c>
      <c r="AG20" s="387">
        <v>0.3477244453881939</v>
      </c>
      <c r="AH20" s="386">
        <v>14.862120535583664</v>
      </c>
      <c r="AI20" s="272">
        <v>3.3163480000000005</v>
      </c>
      <c r="AJ20" s="272">
        <v>14.681894627705777</v>
      </c>
      <c r="AK20" s="278">
        <v>3.8485089684714096</v>
      </c>
    </row>
    <row r="21" spans="1:37" ht="12.75">
      <c r="A21" s="340" t="s">
        <v>8</v>
      </c>
      <c r="B21" s="386">
        <v>46.43802643906252</v>
      </c>
      <c r="C21" s="272">
        <v>1.968394</v>
      </c>
      <c r="D21" s="272">
        <v>51.72814111563896</v>
      </c>
      <c r="E21" s="387">
        <v>7.250080170330395</v>
      </c>
      <c r="F21" s="386">
        <v>80.6387654058194</v>
      </c>
      <c r="G21" s="272">
        <v>2.62723</v>
      </c>
      <c r="H21" s="272">
        <v>74.09384149370791</v>
      </c>
      <c r="I21" s="387">
        <v>12.456863786341927</v>
      </c>
      <c r="J21" s="386">
        <v>202.62399987084368</v>
      </c>
      <c r="K21" s="272">
        <v>18.150078</v>
      </c>
      <c r="L21" s="272">
        <v>166.90548433283607</v>
      </c>
      <c r="M21" s="387">
        <v>54.147989267179405</v>
      </c>
      <c r="N21" s="390">
        <v>1.6558563165130884</v>
      </c>
      <c r="O21" s="271">
        <v>0.0064793587</v>
      </c>
      <c r="P21" s="271">
        <v>1.6558534735033241</v>
      </c>
      <c r="Q21" s="334">
        <v>0.16835300363336264</v>
      </c>
      <c r="R21" s="386">
        <v>17.88896675763075</v>
      </c>
      <c r="S21" s="272">
        <v>9.721481999999998</v>
      </c>
      <c r="T21" s="272">
        <v>20.80089154805826</v>
      </c>
      <c r="U21" s="278">
        <v>5.631514853808179</v>
      </c>
      <c r="V21" s="291">
        <v>7.415973111614251</v>
      </c>
      <c r="W21" s="272">
        <v>4.799223999999999</v>
      </c>
      <c r="X21" s="272">
        <v>7.465198171484997</v>
      </c>
      <c r="Y21" s="387">
        <v>3.3812390708952687</v>
      </c>
      <c r="Z21" s="386">
        <v>35.23431709144992</v>
      </c>
      <c r="AA21" s="272">
        <v>2.3646439999999997</v>
      </c>
      <c r="AB21" s="272">
        <v>37.854236942181004</v>
      </c>
      <c r="AC21" s="387">
        <v>9.596668577603086</v>
      </c>
      <c r="AD21" s="386">
        <v>0.12720141026696508</v>
      </c>
      <c r="AE21" s="272">
        <v>18.554064</v>
      </c>
      <c r="AF21" s="272">
        <v>0.3475451341854567</v>
      </c>
      <c r="AG21" s="387">
        <v>0.3551993901499575</v>
      </c>
      <c r="AH21" s="386">
        <v>14.862120535583664</v>
      </c>
      <c r="AI21" s="272">
        <v>18.717201</v>
      </c>
      <c r="AJ21" s="272">
        <v>11.731025698047851</v>
      </c>
      <c r="AK21" s="278">
        <v>3.694034293056368</v>
      </c>
    </row>
    <row r="22" spans="1:37" ht="12.75">
      <c r="A22" s="340" t="s">
        <v>9</v>
      </c>
      <c r="B22" s="386">
        <v>41.15885151063912</v>
      </c>
      <c r="C22" s="272">
        <v>1.929586</v>
      </c>
      <c r="D22" s="272">
        <v>48.4875911322261</v>
      </c>
      <c r="E22" s="387">
        <v>7.017949958950347</v>
      </c>
      <c r="F22" s="386">
        <v>79.00857297080717</v>
      </c>
      <c r="G22" s="272">
        <v>2.992518</v>
      </c>
      <c r="H22" s="272">
        <v>78.33339934252123</v>
      </c>
      <c r="I22" s="387">
        <v>12.99602747439804</v>
      </c>
      <c r="J22" s="386">
        <v>190.02446932751147</v>
      </c>
      <c r="K22" s="272">
        <v>29.795077000000006</v>
      </c>
      <c r="L22" s="272">
        <v>154.52248449460419</v>
      </c>
      <c r="M22" s="387">
        <v>53.14967977798376</v>
      </c>
      <c r="N22" s="390">
        <v>1.6322801456488882</v>
      </c>
      <c r="O22" s="271">
        <v>0.0091399706</v>
      </c>
      <c r="P22" s="271">
        <v>1.6322823306364294</v>
      </c>
      <c r="Q22" s="334">
        <v>0.16867935528456535</v>
      </c>
      <c r="R22" s="386">
        <v>13.749757814165864</v>
      </c>
      <c r="S22" s="272">
        <v>16.570852000000002</v>
      </c>
      <c r="T22" s="272">
        <v>19.182101523468106</v>
      </c>
      <c r="U22" s="278">
        <v>5.504995565982938</v>
      </c>
      <c r="V22" s="291">
        <v>7.474109414152935</v>
      </c>
      <c r="W22" s="272">
        <v>3.2883429999999993</v>
      </c>
      <c r="X22" s="272">
        <v>7.459706148015375</v>
      </c>
      <c r="Y22" s="387">
        <v>3.3912126101854385</v>
      </c>
      <c r="Z22" s="386">
        <v>34.776252693785764</v>
      </c>
      <c r="AA22" s="272">
        <v>2.3896439999999997</v>
      </c>
      <c r="AB22" s="272">
        <v>36.23285843321753</v>
      </c>
      <c r="AC22" s="387">
        <v>9.488883068936397</v>
      </c>
      <c r="AD22" s="386">
        <v>-0.05851439407881309</v>
      </c>
      <c r="AE22" s="272">
        <v>12.133669</v>
      </c>
      <c r="AF22" s="272">
        <v>0.24504477099278832</v>
      </c>
      <c r="AG22" s="387">
        <v>0.3462986391459064</v>
      </c>
      <c r="AH22" s="386">
        <v>14.862120535583664</v>
      </c>
      <c r="AI22" s="272">
        <v>15.532799</v>
      </c>
      <c r="AJ22" s="272">
        <v>11.190058051896893</v>
      </c>
      <c r="AK22" s="278">
        <v>3.655816882457078</v>
      </c>
    </row>
    <row r="23" spans="1:37" ht="12.75">
      <c r="A23" s="340"/>
      <c r="B23" s="386"/>
      <c r="C23" s="272"/>
      <c r="D23" s="272"/>
      <c r="E23" s="387"/>
      <c r="F23" s="386"/>
      <c r="G23" s="272"/>
      <c r="H23" s="272"/>
      <c r="I23" s="387"/>
      <c r="J23" s="386"/>
      <c r="K23" s="272"/>
      <c r="L23" s="272"/>
      <c r="M23" s="387"/>
      <c r="N23" s="390"/>
      <c r="O23" s="271"/>
      <c r="P23" s="271"/>
      <c r="Q23" s="334"/>
      <c r="R23" s="386"/>
      <c r="S23" s="272"/>
      <c r="T23" s="272"/>
      <c r="U23" s="278"/>
      <c r="V23" s="291"/>
      <c r="W23" s="272"/>
      <c r="X23" s="272"/>
      <c r="Y23" s="387"/>
      <c r="Z23" s="386"/>
      <c r="AA23" s="272"/>
      <c r="AB23" s="272"/>
      <c r="AC23" s="387"/>
      <c r="AD23" s="386"/>
      <c r="AE23" s="272"/>
      <c r="AF23" s="272"/>
      <c r="AG23" s="387"/>
      <c r="AH23" s="386"/>
      <c r="AI23" s="272"/>
      <c r="AJ23" s="272"/>
      <c r="AK23" s="278"/>
    </row>
    <row r="24" spans="1:37" ht="12.75">
      <c r="A24" s="338" t="s">
        <v>38</v>
      </c>
      <c r="B24" s="386"/>
      <c r="C24" s="272"/>
      <c r="D24" s="272"/>
      <c r="E24" s="387"/>
      <c r="F24" s="386"/>
      <c r="G24" s="272"/>
      <c r="H24" s="272"/>
      <c r="I24" s="387"/>
      <c r="J24" s="386"/>
      <c r="K24" s="272"/>
      <c r="L24" s="272"/>
      <c r="M24" s="387"/>
      <c r="N24" s="390"/>
      <c r="O24" s="271"/>
      <c r="P24" s="271"/>
      <c r="Q24" s="334"/>
      <c r="R24" s="386"/>
      <c r="S24" s="272"/>
      <c r="T24" s="272"/>
      <c r="U24" s="278"/>
      <c r="V24" s="291"/>
      <c r="W24" s="272"/>
      <c r="X24" s="272"/>
      <c r="Y24" s="387"/>
      <c r="Z24" s="386"/>
      <c r="AA24" s="272"/>
      <c r="AB24" s="272"/>
      <c r="AC24" s="387"/>
      <c r="AD24" s="386"/>
      <c r="AE24" s="272"/>
      <c r="AF24" s="272"/>
      <c r="AG24" s="387"/>
      <c r="AH24" s="386"/>
      <c r="AI24" s="272"/>
      <c r="AJ24" s="272"/>
      <c r="AK24" s="278"/>
    </row>
    <row r="25" spans="1:37" ht="12.75">
      <c r="A25" s="337" t="s">
        <v>29</v>
      </c>
      <c r="B25" s="386">
        <v>181.4256</v>
      </c>
      <c r="C25" s="272">
        <v>2.084059057361498</v>
      </c>
      <c r="D25" s="272">
        <v>181.4256</v>
      </c>
      <c r="E25" s="387">
        <v>2.084059057361498</v>
      </c>
      <c r="F25" s="386">
        <v>142.398</v>
      </c>
      <c r="G25" s="272">
        <v>4.832506891079114</v>
      </c>
      <c r="H25" s="272">
        <v>142.398</v>
      </c>
      <c r="I25" s="387">
        <v>4.832506891079114</v>
      </c>
      <c r="J25" s="386">
        <v>1810.0367999999999</v>
      </c>
      <c r="K25" s="272">
        <v>35.28242000120603</v>
      </c>
      <c r="L25" s="272">
        <v>1810.0367999999999</v>
      </c>
      <c r="M25" s="387">
        <v>35.28242000120603</v>
      </c>
      <c r="N25" s="390">
        <v>7.775643844799999</v>
      </c>
      <c r="O25" s="271">
        <v>0.08841003383931274</v>
      </c>
      <c r="P25" s="271">
        <v>7.775643844799999</v>
      </c>
      <c r="Q25" s="334">
        <v>0.08841003383931274</v>
      </c>
      <c r="R25" s="386">
        <v>81.2196</v>
      </c>
      <c r="S25" s="272">
        <v>3.3652807831913427</v>
      </c>
      <c r="T25" s="272">
        <v>81.2196</v>
      </c>
      <c r="U25" s="278">
        <v>3.3652807831913427</v>
      </c>
      <c r="V25" s="291">
        <v>53.794799999999995</v>
      </c>
      <c r="W25" s="272">
        <v>2.468695366530383</v>
      </c>
      <c r="X25" s="272">
        <v>53.794799999999995</v>
      </c>
      <c r="Y25" s="387">
        <v>2.468695366530383</v>
      </c>
      <c r="Z25" s="386">
        <v>167.7132</v>
      </c>
      <c r="AA25" s="272">
        <v>5.616170890459783</v>
      </c>
      <c r="AB25" s="272">
        <v>167.7132</v>
      </c>
      <c r="AC25" s="387">
        <v>5.616170890459783</v>
      </c>
      <c r="AD25" s="386">
        <v>2.067408</v>
      </c>
      <c r="AE25" s="272">
        <v>0.30007476559385043</v>
      </c>
      <c r="AF25" s="272">
        <v>2.067408</v>
      </c>
      <c r="AG25" s="387">
        <v>0.30007476559385043</v>
      </c>
      <c r="AH25" s="386">
        <v>48.5208</v>
      </c>
      <c r="AI25" s="272">
        <v>2.461017589137828</v>
      </c>
      <c r="AJ25" s="272">
        <v>48.5208</v>
      </c>
      <c r="AK25" s="278">
        <v>2.461017589137828</v>
      </c>
    </row>
    <row r="26" spans="1:37" ht="12.75">
      <c r="A26" s="340" t="s">
        <v>7</v>
      </c>
      <c r="B26" s="386">
        <v>179.16437320053132</v>
      </c>
      <c r="C26" s="272">
        <v>0.561646</v>
      </c>
      <c r="D26" s="272">
        <v>180.17701914432774</v>
      </c>
      <c r="E26" s="387">
        <v>6.15362654527778</v>
      </c>
      <c r="F26" s="386">
        <v>142.30003349851992</v>
      </c>
      <c r="G26" s="272">
        <v>0.619416</v>
      </c>
      <c r="H26" s="272">
        <v>143.84531311154137</v>
      </c>
      <c r="I26" s="387">
        <v>8.036102807389007</v>
      </c>
      <c r="J26" s="386">
        <v>1773.089433727514</v>
      </c>
      <c r="K26" s="272">
        <v>1.1557279999999999</v>
      </c>
      <c r="L26" s="272">
        <v>1790.7325231678315</v>
      </c>
      <c r="M26" s="387">
        <v>75.40814173099744</v>
      </c>
      <c r="N26" s="390">
        <v>7.775562672555916</v>
      </c>
      <c r="O26" s="271">
        <v>0.000211848</v>
      </c>
      <c r="P26" s="271">
        <v>7.7755626725559175</v>
      </c>
      <c r="Q26" s="334">
        <v>0.17654702890713853</v>
      </c>
      <c r="R26" s="386">
        <v>79.85606624470589</v>
      </c>
      <c r="S26" s="272">
        <v>4.316612</v>
      </c>
      <c r="T26" s="272">
        <v>79.46037567242107</v>
      </c>
      <c r="U26" s="278">
        <v>5.117185425094785</v>
      </c>
      <c r="V26" s="291">
        <v>53.41293057586337</v>
      </c>
      <c r="W26" s="272">
        <v>0.6996120000000001</v>
      </c>
      <c r="X26" s="272">
        <v>52.9599952222664</v>
      </c>
      <c r="Y26" s="387">
        <v>3.633355436000703</v>
      </c>
      <c r="Z26" s="386">
        <v>165.49195952766604</v>
      </c>
      <c r="AA26" s="272">
        <v>0.34184800000000004</v>
      </c>
      <c r="AB26" s="272">
        <v>166.68500612573843</v>
      </c>
      <c r="AC26" s="387">
        <v>9.31409704115908</v>
      </c>
      <c r="AD26" s="386">
        <v>1.9434503858823529</v>
      </c>
      <c r="AE26" s="272">
        <v>3.53623</v>
      </c>
      <c r="AF26" s="272">
        <v>1.5039768265013205</v>
      </c>
      <c r="AG26" s="387">
        <v>0.3336495276715304</v>
      </c>
      <c r="AH26" s="386">
        <v>48.5208</v>
      </c>
      <c r="AI26" s="272">
        <v>3.136546</v>
      </c>
      <c r="AJ26" s="272">
        <v>49.34007346435172</v>
      </c>
      <c r="AK26" s="278">
        <v>3.543120910534684</v>
      </c>
    </row>
    <row r="27" spans="1:37" ht="12.75">
      <c r="A27" s="340" t="s">
        <v>8</v>
      </c>
      <c r="B27" s="386">
        <v>163.22702771817836</v>
      </c>
      <c r="C27" s="272">
        <v>4.298258000000001</v>
      </c>
      <c r="D27" s="272">
        <v>172.0104489163225</v>
      </c>
      <c r="E27" s="387">
        <v>6.071751762144185</v>
      </c>
      <c r="F27" s="386">
        <v>139.89738834204934</v>
      </c>
      <c r="G27" s="272">
        <v>5.170054</v>
      </c>
      <c r="H27" s="272">
        <v>143.55875489689578</v>
      </c>
      <c r="I27" s="387">
        <v>8.14273324599952</v>
      </c>
      <c r="J27" s="386">
        <v>466.3876819628083</v>
      </c>
      <c r="K27" s="272">
        <v>190.93723599999998</v>
      </c>
      <c r="L27" s="272">
        <v>659.4433279925071</v>
      </c>
      <c r="M27" s="387">
        <v>50.64625309023174</v>
      </c>
      <c r="N27" s="390">
        <v>7.514891128690975</v>
      </c>
      <c r="O27" s="271">
        <v>0.029583911999999997</v>
      </c>
      <c r="P27" s="271">
        <v>7.5148911286909765</v>
      </c>
      <c r="Q27" s="334">
        <v>0.1776691006640778</v>
      </c>
      <c r="R27" s="386">
        <v>72.23062852588235</v>
      </c>
      <c r="S27" s="272">
        <v>16.32183</v>
      </c>
      <c r="T27" s="272">
        <v>75.93344137563165</v>
      </c>
      <c r="U27" s="278">
        <v>5.0879478646886005</v>
      </c>
      <c r="V27" s="291">
        <v>50.75336095821631</v>
      </c>
      <c r="W27" s="272">
        <v>3.9197049999999996</v>
      </c>
      <c r="X27" s="272">
        <v>50.622294250421106</v>
      </c>
      <c r="Y27" s="387">
        <v>3.6180507702988667</v>
      </c>
      <c r="Z27" s="386">
        <v>155.45584776296016</v>
      </c>
      <c r="AA27" s="272">
        <v>5.223507999999999</v>
      </c>
      <c r="AB27" s="272">
        <v>159.60825461195907</v>
      </c>
      <c r="AC27" s="387">
        <v>9.27816706096846</v>
      </c>
      <c r="AD27" s="386">
        <v>1.9434503858823529</v>
      </c>
      <c r="AE27" s="272">
        <v>11.333979000000001</v>
      </c>
      <c r="AF27" s="272">
        <v>1.7055695038397651</v>
      </c>
      <c r="AG27" s="387">
        <v>0.3366693751668077</v>
      </c>
      <c r="AH27" s="386">
        <v>48.5208</v>
      </c>
      <c r="AI27" s="272">
        <v>23.474344</v>
      </c>
      <c r="AJ27" s="272">
        <v>44.44119625730207</v>
      </c>
      <c r="AK27" s="278">
        <v>3.463252662093022</v>
      </c>
    </row>
    <row r="28" spans="1:37" ht="12.75">
      <c r="A28" s="340" t="s">
        <v>9</v>
      </c>
      <c r="B28" s="386">
        <v>153.4301371878558</v>
      </c>
      <c r="C28" s="272">
        <v>7.930692999999991</v>
      </c>
      <c r="D28" s="272">
        <v>161.0213245586816</v>
      </c>
      <c r="E28" s="387">
        <v>5.842945426187038</v>
      </c>
      <c r="F28" s="386">
        <v>137.9928686826945</v>
      </c>
      <c r="G28" s="272">
        <v>13.314311999999997</v>
      </c>
      <c r="H28" s="272">
        <v>139.777835984913</v>
      </c>
      <c r="I28" s="387">
        <v>7.974334759595368</v>
      </c>
      <c r="J28" s="386">
        <v>369.60910144667946</v>
      </c>
      <c r="K28" s="272">
        <v>600.7300659999993</v>
      </c>
      <c r="L28" s="272">
        <v>459.4393357505784</v>
      </c>
      <c r="M28" s="387">
        <v>45.055714024904105</v>
      </c>
      <c r="N28" s="390">
        <v>7.510124654217426</v>
      </c>
      <c r="O28" s="271">
        <v>0.11136871709999996</v>
      </c>
      <c r="P28" s="271">
        <v>7.510124654217427</v>
      </c>
      <c r="Q28" s="334">
        <v>0.18411836877558785</v>
      </c>
      <c r="R28" s="386">
        <v>68.40865089426944</v>
      </c>
      <c r="S28" s="272">
        <v>35.592404</v>
      </c>
      <c r="T28" s="272">
        <v>69.6437141299796</v>
      </c>
      <c r="U28" s="278">
        <v>4.851991176342162</v>
      </c>
      <c r="V28" s="291">
        <v>49.971886858861474</v>
      </c>
      <c r="W28" s="272">
        <v>5.1236120000000005</v>
      </c>
      <c r="X28" s="272">
        <v>51.37102761516205</v>
      </c>
      <c r="Y28" s="387">
        <v>3.570571243940184</v>
      </c>
      <c r="Z28" s="386">
        <v>153.7790424107021</v>
      </c>
      <c r="AA28" s="272">
        <v>11.712833999999999</v>
      </c>
      <c r="AB28" s="272">
        <v>155.09389829539367</v>
      </c>
      <c r="AC28" s="387">
        <v>9.06310663272949</v>
      </c>
      <c r="AD28" s="386">
        <v>0.822992488462998</v>
      </c>
      <c r="AE28" s="272">
        <v>16.134967</v>
      </c>
      <c r="AF28" s="272">
        <v>1.7727566875522727</v>
      </c>
      <c r="AG28" s="387">
        <v>0.32562393258138</v>
      </c>
      <c r="AH28" s="386">
        <v>48.5208</v>
      </c>
      <c r="AI28" s="272">
        <v>28.697457999999997</v>
      </c>
      <c r="AJ28" s="272">
        <v>34.07915655025204</v>
      </c>
      <c r="AK28" s="278">
        <v>3.144201987640508</v>
      </c>
    </row>
    <row r="29" spans="1:37" ht="12.75">
      <c r="A29" s="340"/>
      <c r="B29" s="386"/>
      <c r="C29" s="272"/>
      <c r="D29" s="272"/>
      <c r="E29" s="387"/>
      <c r="F29" s="386"/>
      <c r="G29" s="272"/>
      <c r="H29" s="272"/>
      <c r="I29" s="387"/>
      <c r="J29" s="386"/>
      <c r="K29" s="272"/>
      <c r="L29" s="272"/>
      <c r="M29" s="387"/>
      <c r="N29" s="390"/>
      <c r="O29" s="271"/>
      <c r="P29" s="271"/>
      <c r="Q29" s="334"/>
      <c r="R29" s="386"/>
      <c r="S29" s="272"/>
      <c r="T29" s="272"/>
      <c r="U29" s="278"/>
      <c r="V29" s="291"/>
      <c r="W29" s="272"/>
      <c r="X29" s="272"/>
      <c r="Y29" s="387"/>
      <c r="Z29" s="386"/>
      <c r="AA29" s="272"/>
      <c r="AB29" s="272"/>
      <c r="AC29" s="387"/>
      <c r="AD29" s="386"/>
      <c r="AE29" s="272"/>
      <c r="AF29" s="272"/>
      <c r="AG29" s="387"/>
      <c r="AH29" s="386"/>
      <c r="AI29" s="272"/>
      <c r="AJ29" s="272"/>
      <c r="AK29" s="278"/>
    </row>
    <row r="30" spans="1:37" ht="12.75">
      <c r="A30" s="336" t="s">
        <v>39</v>
      </c>
      <c r="B30" s="386"/>
      <c r="C30" s="272"/>
      <c r="D30" s="272"/>
      <c r="E30" s="387"/>
      <c r="F30" s="386"/>
      <c r="G30" s="272"/>
      <c r="H30" s="272"/>
      <c r="I30" s="387"/>
      <c r="J30" s="386"/>
      <c r="K30" s="272"/>
      <c r="L30" s="272"/>
      <c r="M30" s="387"/>
      <c r="N30" s="390"/>
      <c r="O30" s="271"/>
      <c r="P30" s="271"/>
      <c r="Q30" s="334"/>
      <c r="R30" s="386"/>
      <c r="S30" s="272"/>
      <c r="T30" s="272"/>
      <c r="U30" s="278"/>
      <c r="V30" s="291"/>
      <c r="W30" s="272"/>
      <c r="X30" s="272"/>
      <c r="Y30" s="387"/>
      <c r="Z30" s="386"/>
      <c r="AA30" s="272"/>
      <c r="AB30" s="272"/>
      <c r="AC30" s="387"/>
      <c r="AD30" s="386"/>
      <c r="AE30" s="272"/>
      <c r="AF30" s="272"/>
      <c r="AG30" s="387"/>
      <c r="AH30" s="386"/>
      <c r="AI30" s="272"/>
      <c r="AJ30" s="272"/>
      <c r="AK30" s="278"/>
    </row>
    <row r="31" spans="1:37" ht="12.75">
      <c r="A31" s="338" t="s">
        <v>40</v>
      </c>
      <c r="B31" s="386"/>
      <c r="C31" s="272"/>
      <c r="D31" s="272"/>
      <c r="E31" s="387"/>
      <c r="F31" s="386"/>
      <c r="G31" s="272"/>
      <c r="H31" s="272"/>
      <c r="I31" s="387"/>
      <c r="J31" s="386"/>
      <c r="K31" s="272"/>
      <c r="L31" s="272"/>
      <c r="M31" s="387"/>
      <c r="N31" s="390"/>
      <c r="O31" s="271"/>
      <c r="P31" s="271"/>
      <c r="Q31" s="334"/>
      <c r="R31" s="386"/>
      <c r="S31" s="272"/>
      <c r="T31" s="272"/>
      <c r="U31" s="278"/>
      <c r="V31" s="291"/>
      <c r="W31" s="272"/>
      <c r="X31" s="272"/>
      <c r="Y31" s="387"/>
      <c r="Z31" s="386"/>
      <c r="AA31" s="272"/>
      <c r="AB31" s="272"/>
      <c r="AC31" s="387"/>
      <c r="AD31" s="386"/>
      <c r="AE31" s="272"/>
      <c r="AF31" s="272"/>
      <c r="AG31" s="387"/>
      <c r="AH31" s="386"/>
      <c r="AI31" s="272"/>
      <c r="AJ31" s="272"/>
      <c r="AK31" s="278"/>
    </row>
    <row r="32" spans="1:37" ht="12.75">
      <c r="A32" s="340" t="s">
        <v>29</v>
      </c>
      <c r="B32" s="386">
        <v>1742.7006334286823</v>
      </c>
      <c r="C32" s="272">
        <v>18.128904940776167</v>
      </c>
      <c r="D32" s="272">
        <v>1742.7006334286823</v>
      </c>
      <c r="E32" s="387">
        <v>18.128904940776167</v>
      </c>
      <c r="F32" s="386"/>
      <c r="G32" s="272"/>
      <c r="H32" s="272"/>
      <c r="I32" s="387"/>
      <c r="J32" s="386">
        <v>407.30216225533826</v>
      </c>
      <c r="K32" s="272">
        <v>28.648460855421394</v>
      </c>
      <c r="L32" s="272">
        <v>407.30216225533826</v>
      </c>
      <c r="M32" s="387">
        <v>28.648460855421394</v>
      </c>
      <c r="N32" s="390">
        <v>1.7535790806266074</v>
      </c>
      <c r="O32" s="271">
        <v>0.13163372131558468</v>
      </c>
      <c r="P32" s="271">
        <v>1.7535790806266074</v>
      </c>
      <c r="Q32" s="334">
        <v>0.13163372131558468</v>
      </c>
      <c r="R32" s="386">
        <v>214.6011643842825</v>
      </c>
      <c r="S32" s="272">
        <v>4.541432343543377</v>
      </c>
      <c r="T32" s="272">
        <v>214.6011643842825</v>
      </c>
      <c r="U32" s="278">
        <v>4.541432343543377</v>
      </c>
      <c r="V32" s="291">
        <v>151.86844441882462</v>
      </c>
      <c r="W32" s="272">
        <v>11.521595191905382</v>
      </c>
      <c r="X32" s="272">
        <v>151.86844441882462</v>
      </c>
      <c r="Y32" s="387">
        <v>11.521595191905382</v>
      </c>
      <c r="Z32" s="386">
        <v>807.1337069617721</v>
      </c>
      <c r="AA32" s="272">
        <v>5.984997543767597</v>
      </c>
      <c r="AB32" s="272">
        <v>807.1337069617721</v>
      </c>
      <c r="AC32" s="387">
        <v>5.984997543767597</v>
      </c>
      <c r="AD32" s="386">
        <v>197.84856037393104</v>
      </c>
      <c r="AE32" s="272">
        <v>10.038112184866424</v>
      </c>
      <c r="AF32" s="272">
        <v>197.84856037393104</v>
      </c>
      <c r="AG32" s="387">
        <v>10.038112184866424</v>
      </c>
      <c r="AH32" s="386">
        <v>9.276869600112164</v>
      </c>
      <c r="AI32" s="272">
        <v>3.0400461683652025</v>
      </c>
      <c r="AJ32" s="272">
        <v>9.276869600112164</v>
      </c>
      <c r="AK32" s="278">
        <v>3.0400461683652025</v>
      </c>
    </row>
    <row r="33" spans="1:37" ht="12.75">
      <c r="A33" s="340" t="s">
        <v>7</v>
      </c>
      <c r="B33" s="386">
        <v>1734.243142181831</v>
      </c>
      <c r="C33" s="272">
        <v>1.926354</v>
      </c>
      <c r="D33" s="272">
        <v>1860.5089418746834</v>
      </c>
      <c r="E33" s="387">
        <v>260.71899224459867</v>
      </c>
      <c r="F33" s="386"/>
      <c r="G33" s="272"/>
      <c r="H33" s="272"/>
      <c r="I33" s="387"/>
      <c r="J33" s="386">
        <v>296.2538836113513</v>
      </c>
      <c r="K33" s="272">
        <v>6.80379</v>
      </c>
      <c r="L33" s="272">
        <v>218.604350303263</v>
      </c>
      <c r="M33" s="387">
        <v>49.81478094682498</v>
      </c>
      <c r="N33" s="390">
        <v>1.7535790806266074</v>
      </c>
      <c r="O33" s="271">
        <v>0.000359604</v>
      </c>
      <c r="P33" s="271">
        <v>1.7535790806266074</v>
      </c>
      <c r="Q33" s="334">
        <v>0.22722694030872476</v>
      </c>
      <c r="R33" s="386">
        <v>202.63320488306834</v>
      </c>
      <c r="S33" s="272">
        <v>7.863334</v>
      </c>
      <c r="T33" s="272">
        <v>197.9964392123882</v>
      </c>
      <c r="U33" s="278">
        <v>29.57852814081975</v>
      </c>
      <c r="V33" s="291">
        <v>151.86844441882462</v>
      </c>
      <c r="W33" s="272">
        <v>3.09659</v>
      </c>
      <c r="X33" s="272">
        <v>146.0129665880038</v>
      </c>
      <c r="Y33" s="387">
        <v>27.525701689953433</v>
      </c>
      <c r="Z33" s="386">
        <v>718.5628146931873</v>
      </c>
      <c r="AA33" s="272">
        <v>5.163072</v>
      </c>
      <c r="AB33" s="272">
        <v>682.9956638629612</v>
      </c>
      <c r="AC33" s="387">
        <v>93.05843854543406</v>
      </c>
      <c r="AD33" s="386">
        <v>180.36415075871818</v>
      </c>
      <c r="AE33" s="272">
        <v>7.788943999999999</v>
      </c>
      <c r="AF33" s="272">
        <v>166.73666738731168</v>
      </c>
      <c r="AG33" s="387">
        <v>30.08454230002348</v>
      </c>
      <c r="AH33" s="386">
        <v>9.276869600112164</v>
      </c>
      <c r="AI33" s="272">
        <v>6.053334</v>
      </c>
      <c r="AJ33" s="272">
        <v>8.659452677558392</v>
      </c>
      <c r="AK33" s="278">
        <v>3.3883294277320175</v>
      </c>
    </row>
    <row r="34" spans="1:37" ht="12.75">
      <c r="A34" s="340" t="s">
        <v>8</v>
      </c>
      <c r="B34" s="386">
        <v>1697.7537773912295</v>
      </c>
      <c r="C34" s="272">
        <v>7.371226</v>
      </c>
      <c r="D34" s="272">
        <v>1751.6868157736385</v>
      </c>
      <c r="E34" s="387">
        <v>206.45895896339502</v>
      </c>
      <c r="F34" s="386"/>
      <c r="G34" s="272"/>
      <c r="H34" s="272"/>
      <c r="I34" s="387"/>
      <c r="J34" s="386">
        <v>232.09361610086106</v>
      </c>
      <c r="K34" s="272">
        <v>13.945313</v>
      </c>
      <c r="L34" s="272">
        <v>128.05572432430932</v>
      </c>
      <c r="M34" s="387">
        <v>36.754846440216724</v>
      </c>
      <c r="N34" s="390">
        <v>1.7511714369668143</v>
      </c>
      <c r="O34" s="271">
        <v>0.0014844270000000002</v>
      </c>
      <c r="P34" s="271">
        <v>1.751170430421046</v>
      </c>
      <c r="Q34" s="334">
        <v>0.1832089831513723</v>
      </c>
      <c r="R34" s="386">
        <v>188.22870687438356</v>
      </c>
      <c r="S34" s="272">
        <v>16.094945000000003</v>
      </c>
      <c r="T34" s="272">
        <v>181.1003866050517</v>
      </c>
      <c r="U34" s="278">
        <v>22.392916335498526</v>
      </c>
      <c r="V34" s="291">
        <v>151.86844441882462</v>
      </c>
      <c r="W34" s="272">
        <v>4.584898</v>
      </c>
      <c r="X34" s="272">
        <v>142.3295578098841</v>
      </c>
      <c r="Y34" s="387">
        <v>16.965280682945863</v>
      </c>
      <c r="Z34" s="386">
        <v>661.833937036819</v>
      </c>
      <c r="AA34" s="272">
        <v>8.395802</v>
      </c>
      <c r="AB34" s="272">
        <v>605.9520145322394</v>
      </c>
      <c r="AC34" s="387">
        <v>67.15729958446427</v>
      </c>
      <c r="AD34" s="386">
        <v>170.11876210108227</v>
      </c>
      <c r="AE34" s="272">
        <v>22.049842999999996</v>
      </c>
      <c r="AF34" s="272">
        <v>148.80034718711232</v>
      </c>
      <c r="AG34" s="387">
        <v>20.51022404097521</v>
      </c>
      <c r="AH34" s="386">
        <v>9.276869600112164</v>
      </c>
      <c r="AI34" s="272">
        <v>7.492609000000001</v>
      </c>
      <c r="AJ34" s="272">
        <v>8.775799299593501</v>
      </c>
      <c r="AK34" s="278">
        <v>2.493304815876794</v>
      </c>
    </row>
    <row r="35" spans="1:37" ht="12.75">
      <c r="A35" s="340" t="s">
        <v>24</v>
      </c>
      <c r="B35" s="386">
        <v>1429.6960100401882</v>
      </c>
      <c r="C35" s="272">
        <v>39.013189499999996</v>
      </c>
      <c r="D35" s="272">
        <v>1069.1775265765946</v>
      </c>
      <c r="E35" s="387">
        <v>148.55028525692063</v>
      </c>
      <c r="F35" s="386"/>
      <c r="G35" s="272"/>
      <c r="H35" s="272"/>
      <c r="I35" s="387"/>
      <c r="J35" s="386">
        <v>195.58567599341916</v>
      </c>
      <c r="K35" s="272">
        <v>20.506412000000005</v>
      </c>
      <c r="L35" s="272">
        <v>28.6950816884316</v>
      </c>
      <c r="M35" s="387">
        <v>16.146222462978827</v>
      </c>
      <c r="N35" s="390">
        <v>1.3070267931624644</v>
      </c>
      <c r="O35" s="271">
        <v>0.06470012140999999</v>
      </c>
      <c r="P35" s="271">
        <v>1.3074392406744595</v>
      </c>
      <c r="Q35" s="334">
        <v>0.16448336479136805</v>
      </c>
      <c r="R35" s="386">
        <v>73.3453808099161</v>
      </c>
      <c r="S35" s="272">
        <v>66.1108774</v>
      </c>
      <c r="T35" s="272">
        <v>10.125152980877617</v>
      </c>
      <c r="U35" s="278">
        <v>2.4787398358104866</v>
      </c>
      <c r="V35" s="291">
        <v>58.61967334917871</v>
      </c>
      <c r="W35" s="272">
        <v>17.308881200000002</v>
      </c>
      <c r="X35" s="272">
        <v>26.4220054776348</v>
      </c>
      <c r="Y35" s="387">
        <v>4.1599148793149965</v>
      </c>
      <c r="Z35" s="386">
        <v>294.814083704483</v>
      </c>
      <c r="AA35" s="272">
        <v>47.6358214</v>
      </c>
      <c r="AB35" s="272">
        <v>40.85676585019169</v>
      </c>
      <c r="AC35" s="387">
        <v>7.114136356487305</v>
      </c>
      <c r="AD35" s="386">
        <v>114.08926852861458</v>
      </c>
      <c r="AE35" s="272">
        <v>68.2936599</v>
      </c>
      <c r="AF35" s="272">
        <v>54.41980857157736</v>
      </c>
      <c r="AG35" s="387">
        <v>8.665299218307865</v>
      </c>
      <c r="AH35" s="386">
        <v>9.276869600112164</v>
      </c>
      <c r="AI35" s="272">
        <v>38.7916912</v>
      </c>
      <c r="AJ35" s="272">
        <v>9.079936738197206</v>
      </c>
      <c r="AK35" s="278">
        <v>1.979218238341423</v>
      </c>
    </row>
    <row r="36" spans="1:37" ht="12.75">
      <c r="A36" s="340" t="s">
        <v>10</v>
      </c>
      <c r="B36" s="386">
        <v>1723.8487282105045</v>
      </c>
      <c r="C36" s="272">
        <v>4.366873999999999</v>
      </c>
      <c r="D36" s="272">
        <v>1969.5029374904166</v>
      </c>
      <c r="E36" s="387">
        <v>233.2403412611776</v>
      </c>
      <c r="F36" s="386"/>
      <c r="G36" s="272"/>
      <c r="H36" s="272"/>
      <c r="I36" s="387"/>
      <c r="J36" s="386">
        <v>172.57197800273218</v>
      </c>
      <c r="K36" s="272">
        <v>23.968664000000004</v>
      </c>
      <c r="L36" s="272">
        <v>100.42824381469805</v>
      </c>
      <c r="M36" s="387">
        <v>34.56575327153551</v>
      </c>
      <c r="N36" s="390">
        <v>1.7535790806266074</v>
      </c>
      <c r="O36" s="271">
        <v>0.0007052234000000001</v>
      </c>
      <c r="P36" s="271">
        <v>1.7535790806266074</v>
      </c>
      <c r="Q36" s="334">
        <v>0.18452791263819862</v>
      </c>
      <c r="R36" s="386">
        <v>171.66515144033974</v>
      </c>
      <c r="S36" s="272">
        <v>19.402662</v>
      </c>
      <c r="T36" s="272">
        <v>174.68271745092017</v>
      </c>
      <c r="U36" s="278">
        <v>21.73400569626342</v>
      </c>
      <c r="V36" s="291">
        <v>149.7116586523382</v>
      </c>
      <c r="W36" s="272">
        <v>7.439926</v>
      </c>
      <c r="X36" s="272">
        <v>154.4226964060316</v>
      </c>
      <c r="Y36" s="387">
        <v>18.441199744426235</v>
      </c>
      <c r="Z36" s="386">
        <v>582.9877491558124</v>
      </c>
      <c r="AA36" s="272">
        <v>17.500466</v>
      </c>
      <c r="AB36" s="272">
        <v>588.8077344220569</v>
      </c>
      <c r="AC36" s="387">
        <v>65.74083470786168</v>
      </c>
      <c r="AD36" s="386">
        <v>172.8857621507085</v>
      </c>
      <c r="AE36" s="272">
        <v>23.206662</v>
      </c>
      <c r="AF36" s="272">
        <v>175.2158739130005</v>
      </c>
      <c r="AG36" s="387">
        <v>24.254939521154377</v>
      </c>
      <c r="AH36" s="386">
        <v>9.276869600112164</v>
      </c>
      <c r="AI36" s="272">
        <v>8.830276</v>
      </c>
      <c r="AJ36" s="272">
        <v>9.8329926278994</v>
      </c>
      <c r="AK36" s="278">
        <v>2.6472214815711546</v>
      </c>
    </row>
    <row r="37" spans="1:37" ht="12.75">
      <c r="A37" s="340" t="s">
        <v>11</v>
      </c>
      <c r="B37" s="386">
        <v>1640.4084461280104</v>
      </c>
      <c r="C37" s="272">
        <v>13.961885600000002</v>
      </c>
      <c r="D37" s="272">
        <v>1900.5375359826537</v>
      </c>
      <c r="E37" s="387">
        <v>247.62215018167402</v>
      </c>
      <c r="F37" s="386"/>
      <c r="G37" s="272"/>
      <c r="H37" s="272"/>
      <c r="I37" s="387"/>
      <c r="J37" s="386">
        <v>162.95012867428505</v>
      </c>
      <c r="K37" s="272">
        <v>35.9868658</v>
      </c>
      <c r="L37" s="272">
        <v>88.38854558397757</v>
      </c>
      <c r="M37" s="387">
        <v>33.91588426814513</v>
      </c>
      <c r="N37" s="390">
        <v>1.5879130809710664</v>
      </c>
      <c r="O37" s="271">
        <v>0.0198250071</v>
      </c>
      <c r="P37" s="271">
        <v>1.5879144399525855</v>
      </c>
      <c r="Q37" s="334">
        <v>0.18594999661297326</v>
      </c>
      <c r="R37" s="386">
        <v>107.61816679953161</v>
      </c>
      <c r="S37" s="272">
        <v>40.587576999999996</v>
      </c>
      <c r="T37" s="272">
        <v>98.33679379458083</v>
      </c>
      <c r="U37" s="278">
        <v>13.913858292056478</v>
      </c>
      <c r="V37" s="291">
        <v>123.99424547436462</v>
      </c>
      <c r="W37" s="272">
        <v>16.275064</v>
      </c>
      <c r="X37" s="272">
        <v>132.15795514145393</v>
      </c>
      <c r="Y37" s="387">
        <v>17.458070346213294</v>
      </c>
      <c r="Z37" s="386">
        <v>422.455499718098</v>
      </c>
      <c r="AA37" s="272">
        <v>39.58739799999999</v>
      </c>
      <c r="AB37" s="272">
        <v>426.4233112182832</v>
      </c>
      <c r="AC37" s="387">
        <v>53.540794072222624</v>
      </c>
      <c r="AD37" s="386">
        <v>143.82626357159555</v>
      </c>
      <c r="AE37" s="272">
        <v>37.153726999999996</v>
      </c>
      <c r="AF37" s="272">
        <v>148.97983778139837</v>
      </c>
      <c r="AG37" s="387">
        <v>22.38207963554609</v>
      </c>
      <c r="AH37" s="386">
        <v>9.276869600112164</v>
      </c>
      <c r="AI37" s="272">
        <v>19.7248434</v>
      </c>
      <c r="AJ37" s="272">
        <v>7.078296608235126</v>
      </c>
      <c r="AK37" s="278">
        <v>2.411671103605813</v>
      </c>
    </row>
    <row r="38" spans="1:37" ht="12.75">
      <c r="A38" s="340" t="s">
        <v>25</v>
      </c>
      <c r="B38" s="386">
        <v>1157.166470035182</v>
      </c>
      <c r="C38" s="272">
        <v>92.9456418</v>
      </c>
      <c r="D38" s="272">
        <v>1104.3584558327561</v>
      </c>
      <c r="E38" s="387">
        <v>332.08107654640196</v>
      </c>
      <c r="F38" s="386"/>
      <c r="G38" s="272"/>
      <c r="H38" s="272"/>
      <c r="I38" s="387"/>
      <c r="J38" s="386">
        <v>159.66091508207006</v>
      </c>
      <c r="K38" s="272">
        <v>27.586817200000006</v>
      </c>
      <c r="L38" s="272">
        <v>28.78834639947511</v>
      </c>
      <c r="M38" s="387">
        <v>22.311210489007777</v>
      </c>
      <c r="N38" s="390">
        <v>0.6113729101152596</v>
      </c>
      <c r="O38" s="271">
        <v>0.1123300293</v>
      </c>
      <c r="P38" s="271">
        <v>0.6114155211863873</v>
      </c>
      <c r="Q38" s="334">
        <v>0.1755357032421118</v>
      </c>
      <c r="R38" s="386">
        <v>45.89117865037346</v>
      </c>
      <c r="S38" s="272">
        <v>87.679606</v>
      </c>
      <c r="T38" s="272">
        <v>2.1944087748658543</v>
      </c>
      <c r="U38" s="278">
        <v>1.9779385355981556</v>
      </c>
      <c r="V38" s="291">
        <v>36.85616398026251</v>
      </c>
      <c r="W38" s="272">
        <v>22.088780999999997</v>
      </c>
      <c r="X38" s="272">
        <v>28.564536982732232</v>
      </c>
      <c r="Y38" s="387">
        <v>9.191939536513289</v>
      </c>
      <c r="Z38" s="386">
        <v>163.01095214814188</v>
      </c>
      <c r="AA38" s="272">
        <v>61.563053599999996</v>
      </c>
      <c r="AB38" s="272">
        <v>20.912538542503974</v>
      </c>
      <c r="AC38" s="387">
        <v>8.16199995220161</v>
      </c>
      <c r="AD38" s="386">
        <v>49.06302189819536</v>
      </c>
      <c r="AE38" s="272">
        <v>56.26877439999999</v>
      </c>
      <c r="AF38" s="272">
        <v>15.82938172203971</v>
      </c>
      <c r="AG38" s="387">
        <v>4.875333111171459</v>
      </c>
      <c r="AH38" s="386">
        <v>9.276869600112164</v>
      </c>
      <c r="AI38" s="272">
        <v>52.7706396</v>
      </c>
      <c r="AJ38" s="272">
        <v>3.7674473429578055</v>
      </c>
      <c r="AK38" s="278">
        <v>2.0274940462790063</v>
      </c>
    </row>
    <row r="39" spans="1:37" ht="12.75">
      <c r="A39" s="340" t="s">
        <v>13</v>
      </c>
      <c r="B39" s="386">
        <v>1703.6745212604417</v>
      </c>
      <c r="C39" s="272">
        <v>8.013386</v>
      </c>
      <c r="D39" s="272">
        <v>1898.9895873006294</v>
      </c>
      <c r="E39" s="387">
        <v>222.265553135691</v>
      </c>
      <c r="F39" s="386"/>
      <c r="G39" s="272"/>
      <c r="H39" s="272"/>
      <c r="I39" s="387"/>
      <c r="J39" s="386">
        <v>159.7785696555704</v>
      </c>
      <c r="K39" s="272">
        <v>23.333425</v>
      </c>
      <c r="L39" s="272">
        <v>91.27711725773786</v>
      </c>
      <c r="M39" s="387">
        <v>32.397573561593276</v>
      </c>
      <c r="N39" s="390">
        <v>1.751873680626078</v>
      </c>
      <c r="O39" s="271">
        <v>0.0013199062</v>
      </c>
      <c r="P39" s="271">
        <v>1.7518737021429196</v>
      </c>
      <c r="Q39" s="334">
        <v>0.18190969253785735</v>
      </c>
      <c r="R39" s="386">
        <v>153.36836234317093</v>
      </c>
      <c r="S39" s="272">
        <v>24.838730000000005</v>
      </c>
      <c r="T39" s="272">
        <v>151.66142095973808</v>
      </c>
      <c r="U39" s="278">
        <v>18.7327997484417</v>
      </c>
      <c r="V39" s="291">
        <v>144.33789844893448</v>
      </c>
      <c r="W39" s="272">
        <v>8.913563</v>
      </c>
      <c r="X39" s="272">
        <v>146.05530161553543</v>
      </c>
      <c r="Y39" s="387">
        <v>17.246741526370865</v>
      </c>
      <c r="Z39" s="386">
        <v>517.1996673702347</v>
      </c>
      <c r="AA39" s="272">
        <v>27.118637999999997</v>
      </c>
      <c r="AB39" s="272">
        <v>517.5810747594845</v>
      </c>
      <c r="AC39" s="387">
        <v>57.320442419229565</v>
      </c>
      <c r="AD39" s="386">
        <v>169.8375758836927</v>
      </c>
      <c r="AE39" s="272">
        <v>25.980547</v>
      </c>
      <c r="AF39" s="272">
        <v>168.247527743165</v>
      </c>
      <c r="AG39" s="387">
        <v>23.058549294773833</v>
      </c>
      <c r="AH39" s="386">
        <v>9.276869600112164</v>
      </c>
      <c r="AI39" s="272">
        <v>15.099357000000001</v>
      </c>
      <c r="AJ39" s="272">
        <v>9.423134329249178</v>
      </c>
      <c r="AK39" s="278">
        <v>2.5177806076757006</v>
      </c>
    </row>
    <row r="40" spans="1:37" ht="12.75">
      <c r="A40" s="340" t="s">
        <v>14</v>
      </c>
      <c r="B40" s="386">
        <v>1648.764429975246</v>
      </c>
      <c r="C40" s="272">
        <v>15.617463</v>
      </c>
      <c r="D40" s="272">
        <v>1755.6205703098258</v>
      </c>
      <c r="E40" s="387">
        <v>222.2139722218626</v>
      </c>
      <c r="F40" s="386"/>
      <c r="G40" s="272"/>
      <c r="H40" s="272"/>
      <c r="I40" s="387"/>
      <c r="J40" s="386">
        <v>172.9648035806974</v>
      </c>
      <c r="K40" s="272">
        <v>24.271710400000003</v>
      </c>
      <c r="L40" s="272">
        <v>81.5638301651459</v>
      </c>
      <c r="M40" s="387">
        <v>30.99266325638039</v>
      </c>
      <c r="N40" s="390">
        <v>1.6019309117132703</v>
      </c>
      <c r="O40" s="271">
        <v>0.02248997454</v>
      </c>
      <c r="P40" s="271">
        <v>1.6019308874943121</v>
      </c>
      <c r="Q40" s="334">
        <v>0.1816110945920327</v>
      </c>
      <c r="R40" s="386">
        <v>106.32119894553256</v>
      </c>
      <c r="S40" s="272">
        <v>40.024261</v>
      </c>
      <c r="T40" s="272">
        <v>93.29971723993137</v>
      </c>
      <c r="U40" s="278">
        <v>12.81452013481243</v>
      </c>
      <c r="V40" s="291">
        <v>123.04274666521565</v>
      </c>
      <c r="W40" s="272">
        <v>11.2022552</v>
      </c>
      <c r="X40" s="272">
        <v>118.71220685669178</v>
      </c>
      <c r="Y40" s="387">
        <v>15.26224775401319</v>
      </c>
      <c r="Z40" s="386">
        <v>425.8894667192214</v>
      </c>
      <c r="AA40" s="272">
        <v>37.2902342</v>
      </c>
      <c r="AB40" s="272">
        <v>392.0526597416117</v>
      </c>
      <c r="AC40" s="387">
        <v>47.77939767156886</v>
      </c>
      <c r="AD40" s="386">
        <v>151.17636475556964</v>
      </c>
      <c r="AE40" s="272">
        <v>31.9227448</v>
      </c>
      <c r="AF40" s="272">
        <v>139.73647112639077</v>
      </c>
      <c r="AG40" s="387">
        <v>20.474949421258092</v>
      </c>
      <c r="AH40" s="386">
        <v>9.276869600112164</v>
      </c>
      <c r="AI40" s="272">
        <v>30.9865932</v>
      </c>
      <c r="AJ40" s="272">
        <v>6.2553831750688005</v>
      </c>
      <c r="AK40" s="278">
        <v>2.1700137365882286</v>
      </c>
    </row>
    <row r="41" spans="1:37" ht="12.75">
      <c r="A41" s="340" t="s">
        <v>26</v>
      </c>
      <c r="B41" s="386">
        <v>1170.3748085850498</v>
      </c>
      <c r="C41" s="272">
        <v>57.40095405000001</v>
      </c>
      <c r="D41" s="272">
        <v>1110.831313645188</v>
      </c>
      <c r="E41" s="387">
        <v>337.3236547353508</v>
      </c>
      <c r="F41" s="386"/>
      <c r="G41" s="272"/>
      <c r="H41" s="272"/>
      <c r="I41" s="387"/>
      <c r="J41" s="386">
        <v>172.40833614578858</v>
      </c>
      <c r="K41" s="272">
        <v>34.845378800000006</v>
      </c>
      <c r="L41" s="272">
        <v>28.761642125814376</v>
      </c>
      <c r="M41" s="387">
        <v>22.66441629061942</v>
      </c>
      <c r="N41" s="390">
        <v>0.6178211394345265</v>
      </c>
      <c r="O41" s="271">
        <v>0.14644023822500002</v>
      </c>
      <c r="P41" s="271">
        <v>0.617819740994856</v>
      </c>
      <c r="Q41" s="334">
        <v>0.17937486592912621</v>
      </c>
      <c r="R41" s="386">
        <v>50.71210194694214</v>
      </c>
      <c r="S41" s="272">
        <v>75.42057495</v>
      </c>
      <c r="T41" s="272">
        <v>2.288195412473855</v>
      </c>
      <c r="U41" s="278">
        <v>2.0417599162773374</v>
      </c>
      <c r="V41" s="291">
        <v>42.77368037445744</v>
      </c>
      <c r="W41" s="272">
        <v>22.025076350000003</v>
      </c>
      <c r="X41" s="272">
        <v>25.331419800317814</v>
      </c>
      <c r="Y41" s="387">
        <v>8.283196432103745</v>
      </c>
      <c r="Z41" s="386">
        <v>186.47576890575317</v>
      </c>
      <c r="AA41" s="272">
        <v>51.02391365</v>
      </c>
      <c r="AB41" s="272">
        <v>18.624451107892778</v>
      </c>
      <c r="AC41" s="387">
        <v>7.604547708663094</v>
      </c>
      <c r="AD41" s="386">
        <v>51.74180702116533</v>
      </c>
      <c r="AE41" s="272">
        <v>78.37473815</v>
      </c>
      <c r="AF41" s="272">
        <v>16.86833842353035</v>
      </c>
      <c r="AG41" s="387">
        <v>5.450524219298044</v>
      </c>
      <c r="AH41" s="386">
        <v>9.276869600112164</v>
      </c>
      <c r="AI41" s="272">
        <v>60.74668605</v>
      </c>
      <c r="AJ41" s="272">
        <v>3.572471049887479</v>
      </c>
      <c r="AK41" s="278">
        <v>1.9935827324117983</v>
      </c>
    </row>
    <row r="42" spans="1:37" ht="12.75">
      <c r="A42" s="340" t="s">
        <v>4</v>
      </c>
      <c r="B42" s="386">
        <v>1701.677213936253</v>
      </c>
      <c r="C42" s="272">
        <v>7.563746</v>
      </c>
      <c r="D42" s="272">
        <v>1863.0628309006056</v>
      </c>
      <c r="E42" s="387">
        <v>217.48526799703012</v>
      </c>
      <c r="F42" s="386"/>
      <c r="G42" s="272"/>
      <c r="H42" s="272"/>
      <c r="I42" s="387"/>
      <c r="J42" s="386">
        <v>179.17689360966781</v>
      </c>
      <c r="K42" s="272">
        <v>32.328874000000006</v>
      </c>
      <c r="L42" s="272">
        <v>88.05656646836006</v>
      </c>
      <c r="M42" s="387">
        <v>31.724538298740498</v>
      </c>
      <c r="N42" s="390">
        <v>1.7498334901038717</v>
      </c>
      <c r="O42" s="271">
        <v>0.0013962890000000002</v>
      </c>
      <c r="P42" s="271">
        <v>1.7498334713510673</v>
      </c>
      <c r="Q42" s="334">
        <v>0.18115441784792646</v>
      </c>
      <c r="R42" s="386">
        <v>153.51222397509798</v>
      </c>
      <c r="S42" s="272">
        <v>29.108372</v>
      </c>
      <c r="T42" s="272">
        <v>139.9646835087178</v>
      </c>
      <c r="U42" s="278">
        <v>17.303634134839342</v>
      </c>
      <c r="V42" s="291">
        <v>143.1822359312311</v>
      </c>
      <c r="W42" s="272">
        <v>8.686014</v>
      </c>
      <c r="X42" s="272">
        <v>143.735598651102</v>
      </c>
      <c r="Y42" s="387">
        <v>16.930418072871703</v>
      </c>
      <c r="Z42" s="386">
        <v>524.9087913831445</v>
      </c>
      <c r="AA42" s="272">
        <v>26.582591999999998</v>
      </c>
      <c r="AB42" s="272">
        <v>486.85371342852864</v>
      </c>
      <c r="AC42" s="387">
        <v>53.91339103085</v>
      </c>
      <c r="AD42" s="386">
        <v>171.0632560121654</v>
      </c>
      <c r="AE42" s="272">
        <v>25.991695999999997</v>
      </c>
      <c r="AF42" s="272">
        <v>162.47815847411505</v>
      </c>
      <c r="AG42" s="387">
        <v>22.21581221902246</v>
      </c>
      <c r="AH42" s="386">
        <v>9.276869600112164</v>
      </c>
      <c r="AI42" s="272">
        <v>18.17998</v>
      </c>
      <c r="AJ42" s="272">
        <v>9.385166348434904</v>
      </c>
      <c r="AK42" s="278">
        <v>2.489673912821102</v>
      </c>
    </row>
    <row r="43" spans="1:37" ht="12.75">
      <c r="A43" s="340" t="s">
        <v>16</v>
      </c>
      <c r="B43" s="386">
        <v>1641.3497086652976</v>
      </c>
      <c r="C43" s="272">
        <v>37.855419231111114</v>
      </c>
      <c r="D43" s="272">
        <v>1857.0017659261448</v>
      </c>
      <c r="E43" s="387">
        <v>241.3771319499615</v>
      </c>
      <c r="F43" s="386"/>
      <c r="G43" s="272"/>
      <c r="H43" s="272"/>
      <c r="I43" s="387"/>
      <c r="J43" s="386">
        <v>182.49978257055707</v>
      </c>
      <c r="K43" s="272">
        <v>96.483056024127</v>
      </c>
      <c r="L43" s="272">
        <v>84.37353314881983</v>
      </c>
      <c r="M43" s="387">
        <v>32.61111022787395</v>
      </c>
      <c r="N43" s="390">
        <v>1.5901824570266738</v>
      </c>
      <c r="O43" s="271">
        <v>0.03757685487904762</v>
      </c>
      <c r="P43" s="271">
        <v>1.5901821388689195</v>
      </c>
      <c r="Q43" s="334">
        <v>0.18569952243782223</v>
      </c>
      <c r="R43" s="386">
        <v>100.8866300946946</v>
      </c>
      <c r="S43" s="272">
        <v>53.119050427936514</v>
      </c>
      <c r="T43" s="272">
        <v>94.41403849489987</v>
      </c>
      <c r="U43" s="278">
        <v>13.337705667890347</v>
      </c>
      <c r="V43" s="291">
        <v>119.45646019318728</v>
      </c>
      <c r="W43" s="272">
        <v>18.1922145015873</v>
      </c>
      <c r="X43" s="272">
        <v>122.73292146267508</v>
      </c>
      <c r="Y43" s="387">
        <v>16.20778707306322</v>
      </c>
      <c r="Z43" s="386">
        <v>416.42771884170503</v>
      </c>
      <c r="AA43" s="272">
        <v>89.39447805714285</v>
      </c>
      <c r="AB43" s="272">
        <v>398.6349117839155</v>
      </c>
      <c r="AC43" s="387">
        <v>50.03072100919019</v>
      </c>
      <c r="AD43" s="386">
        <v>149.3032932102213</v>
      </c>
      <c r="AE43" s="272">
        <v>48.25863399428572</v>
      </c>
      <c r="AF43" s="272">
        <v>146.16957771109827</v>
      </c>
      <c r="AG43" s="387">
        <v>21.91428264595261</v>
      </c>
      <c r="AH43" s="386">
        <v>8.39447173730611</v>
      </c>
      <c r="AI43" s="272">
        <v>27.742878466666667</v>
      </c>
      <c r="AJ43" s="272">
        <v>6.408501777116168</v>
      </c>
      <c r="AK43" s="278">
        <v>2.276755711232636</v>
      </c>
    </row>
    <row r="44" spans="1:37" ht="12.75">
      <c r="A44" s="340" t="s">
        <v>27</v>
      </c>
      <c r="B44" s="386">
        <v>1134.0940434982529</v>
      </c>
      <c r="C44" s="272">
        <v>46.89030859999999</v>
      </c>
      <c r="D44" s="272">
        <v>906.2658226298122</v>
      </c>
      <c r="E44" s="387">
        <v>325.673723139427</v>
      </c>
      <c r="F44" s="386"/>
      <c r="G44" s="272"/>
      <c r="H44" s="272"/>
      <c r="I44" s="387"/>
      <c r="J44" s="386">
        <v>148.91873169147811</v>
      </c>
      <c r="K44" s="272">
        <v>24.258142</v>
      </c>
      <c r="L44" s="272">
        <v>23.428312177926536</v>
      </c>
      <c r="M44" s="387">
        <v>20.019614242702552</v>
      </c>
      <c r="N44" s="390">
        <v>0.5086662281176095</v>
      </c>
      <c r="O44" s="271">
        <v>0.1644128367</v>
      </c>
      <c r="P44" s="271">
        <v>0.5086777735815695</v>
      </c>
      <c r="Q44" s="334">
        <v>0.17583412983765045</v>
      </c>
      <c r="R44" s="386">
        <v>44.10439853205759</v>
      </c>
      <c r="S44" s="272">
        <v>91.7723188</v>
      </c>
      <c r="T44" s="272">
        <v>1.9624491809065012</v>
      </c>
      <c r="U44" s="278">
        <v>1.8294035726477684</v>
      </c>
      <c r="V44" s="291">
        <v>38.32728771632222</v>
      </c>
      <c r="W44" s="272">
        <v>23.0606814</v>
      </c>
      <c r="X44" s="272">
        <v>20.555990160339213</v>
      </c>
      <c r="Y44" s="387">
        <v>7.9007245947688265</v>
      </c>
      <c r="Z44" s="386">
        <v>146.34730509415567</v>
      </c>
      <c r="AA44" s="272">
        <v>61.68950480000001</v>
      </c>
      <c r="AB44" s="272">
        <v>15.999256822170508</v>
      </c>
      <c r="AC44" s="387">
        <v>7.361748157058192</v>
      </c>
      <c r="AD44" s="386">
        <v>46.591940382287504</v>
      </c>
      <c r="AE44" s="272">
        <v>70.18023639999998</v>
      </c>
      <c r="AF44" s="272">
        <v>16.55503948863401</v>
      </c>
      <c r="AG44" s="387">
        <v>6.241747811251681</v>
      </c>
      <c r="AH44" s="386">
        <v>9.09119806909948</v>
      </c>
      <c r="AI44" s="272">
        <v>61.9967376</v>
      </c>
      <c r="AJ44" s="272">
        <v>2.8988320564101833</v>
      </c>
      <c r="AK44" s="278">
        <v>1.7980365937931313</v>
      </c>
    </row>
    <row r="45" spans="1:37" ht="12.75">
      <c r="A45" s="340" t="s">
        <v>5</v>
      </c>
      <c r="B45" s="386">
        <v>1623.4893265519397</v>
      </c>
      <c r="C45" s="272">
        <v>23.602198599999998</v>
      </c>
      <c r="D45" s="272">
        <v>1776.9073877312444</v>
      </c>
      <c r="E45" s="387">
        <v>243.93978027200313</v>
      </c>
      <c r="F45" s="386"/>
      <c r="G45" s="272"/>
      <c r="H45" s="272"/>
      <c r="I45" s="387"/>
      <c r="J45" s="386">
        <v>156.62154785120865</v>
      </c>
      <c r="K45" s="272">
        <v>46.6813314</v>
      </c>
      <c r="L45" s="272">
        <v>83.22226661404389</v>
      </c>
      <c r="M45" s="387">
        <v>32.6199142635387</v>
      </c>
      <c r="N45" s="390">
        <v>1.491857641535529</v>
      </c>
      <c r="O45" s="271">
        <v>0.039395008179999996</v>
      </c>
      <c r="P45" s="271">
        <v>1.4918583068669746</v>
      </c>
      <c r="Q45" s="334">
        <v>0.1851248154820329</v>
      </c>
      <c r="R45" s="386">
        <v>80.38236623471096</v>
      </c>
      <c r="S45" s="272">
        <v>71.8864436</v>
      </c>
      <c r="T45" s="272">
        <v>70.20184579639923</v>
      </c>
      <c r="U45" s="278">
        <v>10.820368732851096</v>
      </c>
      <c r="V45" s="291">
        <v>110.00557905687586</v>
      </c>
      <c r="W45" s="272">
        <v>17.7848028</v>
      </c>
      <c r="X45" s="272">
        <v>107.06023954396414</v>
      </c>
      <c r="Y45" s="387">
        <v>15.023378634106745</v>
      </c>
      <c r="Z45" s="386">
        <v>324.66281131096093</v>
      </c>
      <c r="AA45" s="272">
        <v>54.346394399999994</v>
      </c>
      <c r="AB45" s="272">
        <v>303.33278608705643</v>
      </c>
      <c r="AC45" s="387">
        <v>41.019526573619174</v>
      </c>
      <c r="AD45" s="386">
        <v>129.8439472051659</v>
      </c>
      <c r="AE45" s="272">
        <v>56.19026339999999</v>
      </c>
      <c r="AF45" s="272">
        <v>128.77328135120393</v>
      </c>
      <c r="AG45" s="387">
        <v>20.24039397110743</v>
      </c>
      <c r="AH45" s="386">
        <v>8.434708268936493</v>
      </c>
      <c r="AI45" s="272">
        <v>36.4080086</v>
      </c>
      <c r="AJ45" s="272">
        <v>4.337614768135941</v>
      </c>
      <c r="AK45" s="278">
        <v>2.036389106078316</v>
      </c>
    </row>
    <row r="46" spans="1:37" ht="12.75">
      <c r="A46" s="340" t="s">
        <v>28</v>
      </c>
      <c r="B46" s="386">
        <v>1091.2546293591831</v>
      </c>
      <c r="C46" s="272">
        <v>74.26416520000001</v>
      </c>
      <c r="D46" s="272">
        <v>812.4699266184822</v>
      </c>
      <c r="E46" s="387">
        <v>323.044053647031</v>
      </c>
      <c r="F46" s="386"/>
      <c r="G46" s="272"/>
      <c r="H46" s="272"/>
      <c r="I46" s="387"/>
      <c r="J46" s="386">
        <v>150.70885866716515</v>
      </c>
      <c r="K46" s="272">
        <v>38.3736748</v>
      </c>
      <c r="L46" s="272">
        <v>21.279129430714118</v>
      </c>
      <c r="M46" s="387">
        <v>19.071324677324167</v>
      </c>
      <c r="N46" s="390">
        <v>0.44546552331467804</v>
      </c>
      <c r="O46" s="271">
        <v>0.13352602582</v>
      </c>
      <c r="P46" s="271">
        <v>0.4454551106618183</v>
      </c>
      <c r="Q46" s="334">
        <v>0.17049354330890204</v>
      </c>
      <c r="R46" s="386">
        <v>25.544529283036724</v>
      </c>
      <c r="S46" s="272">
        <v>102.05830939999998</v>
      </c>
      <c r="T46" s="272">
        <v>1.6598587196592909</v>
      </c>
      <c r="U46" s="278">
        <v>1.6890896982566188</v>
      </c>
      <c r="V46" s="291">
        <v>32.32684091320904</v>
      </c>
      <c r="W46" s="272">
        <v>25.393479399999997</v>
      </c>
      <c r="X46" s="272">
        <v>19.73351397192414</v>
      </c>
      <c r="Y46" s="387">
        <v>8.295221245406065</v>
      </c>
      <c r="Z46" s="386">
        <v>103.42014028716994</v>
      </c>
      <c r="AA46" s="272">
        <v>75.4259514</v>
      </c>
      <c r="AB46" s="272">
        <v>12.833977659857165</v>
      </c>
      <c r="AC46" s="387">
        <v>6.592734230895826</v>
      </c>
      <c r="AD46" s="386">
        <v>31.357465131741918</v>
      </c>
      <c r="AE46" s="272">
        <v>79.3209856</v>
      </c>
      <c r="AF46" s="272">
        <v>9.936673899901006</v>
      </c>
      <c r="AG46" s="387">
        <v>4.11955760445427</v>
      </c>
      <c r="AH46" s="386">
        <v>9.276869600112164</v>
      </c>
      <c r="AI46" s="272">
        <v>68.6801524</v>
      </c>
      <c r="AJ46" s="272">
        <v>2.6404847563742626</v>
      </c>
      <c r="AK46" s="278">
        <v>1.745492941691015</v>
      </c>
    </row>
    <row r="47" spans="1:37" ht="12.75">
      <c r="A47" s="340"/>
      <c r="B47" s="386"/>
      <c r="C47" s="272"/>
      <c r="D47" s="272"/>
      <c r="E47" s="387"/>
      <c r="F47" s="386"/>
      <c r="G47" s="272"/>
      <c r="H47" s="272"/>
      <c r="I47" s="387"/>
      <c r="J47" s="386"/>
      <c r="K47" s="272"/>
      <c r="L47" s="272"/>
      <c r="M47" s="387"/>
      <c r="N47" s="390"/>
      <c r="O47" s="271"/>
      <c r="P47" s="271"/>
      <c r="Q47" s="334"/>
      <c r="R47" s="386"/>
      <c r="S47" s="272"/>
      <c r="T47" s="272"/>
      <c r="U47" s="278"/>
      <c r="V47" s="291"/>
      <c r="W47" s="272"/>
      <c r="X47" s="272"/>
      <c r="Y47" s="387"/>
      <c r="Z47" s="386"/>
      <c r="AA47" s="272"/>
      <c r="AB47" s="272"/>
      <c r="AC47" s="387"/>
      <c r="AD47" s="386"/>
      <c r="AE47" s="272"/>
      <c r="AF47" s="272"/>
      <c r="AG47" s="387"/>
      <c r="AH47" s="386"/>
      <c r="AI47" s="272"/>
      <c r="AJ47" s="272"/>
      <c r="AK47" s="278"/>
    </row>
    <row r="48" spans="1:37" ht="12.75">
      <c r="A48" s="338" t="s">
        <v>41</v>
      </c>
      <c r="B48" s="386"/>
      <c r="C48" s="272"/>
      <c r="D48" s="272"/>
      <c r="E48" s="387"/>
      <c r="F48" s="386"/>
      <c r="G48" s="272"/>
      <c r="H48" s="272"/>
      <c r="I48" s="387"/>
      <c r="J48" s="386"/>
      <c r="K48" s="272"/>
      <c r="L48" s="272"/>
      <c r="M48" s="387"/>
      <c r="N48" s="392"/>
      <c r="O48" s="271"/>
      <c r="P48" s="271"/>
      <c r="Q48" s="334"/>
      <c r="R48" s="386"/>
      <c r="S48" s="272"/>
      <c r="T48" s="272"/>
      <c r="U48" s="278"/>
      <c r="V48" s="291"/>
      <c r="W48" s="272"/>
      <c r="X48" s="272"/>
      <c r="Y48" s="387"/>
      <c r="Z48" s="386"/>
      <c r="AA48" s="272"/>
      <c r="AB48" s="272"/>
      <c r="AC48" s="387"/>
      <c r="AD48" s="386"/>
      <c r="AE48" s="272"/>
      <c r="AF48" s="272"/>
      <c r="AG48" s="387"/>
      <c r="AH48" s="386"/>
      <c r="AI48" s="272"/>
      <c r="AJ48" s="272"/>
      <c r="AK48" s="278"/>
    </row>
    <row r="49" spans="1:37" ht="12.75">
      <c r="A49" s="337" t="s">
        <v>29</v>
      </c>
      <c r="B49" s="386">
        <v>2189.572349150557</v>
      </c>
      <c r="C49" s="272">
        <v>23.00147865966921</v>
      </c>
      <c r="D49" s="272">
        <v>2189.572349150557</v>
      </c>
      <c r="E49" s="387">
        <v>23.00147865966921</v>
      </c>
      <c r="F49" s="386"/>
      <c r="G49" s="272"/>
      <c r="H49" s="272"/>
      <c r="I49" s="387"/>
      <c r="J49" s="386">
        <v>493.83490947638586</v>
      </c>
      <c r="K49" s="272">
        <v>28.41959936647899</v>
      </c>
      <c r="L49" s="272">
        <v>493.83490947638586</v>
      </c>
      <c r="M49" s="387">
        <v>28.41959936647899</v>
      </c>
      <c r="N49" s="390">
        <v>1.3673097330320532</v>
      </c>
      <c r="O49" s="271">
        <v>0.13390921139212905</v>
      </c>
      <c r="P49" s="271">
        <v>1.3673097330320532</v>
      </c>
      <c r="Q49" s="334">
        <v>0.13390921139212905</v>
      </c>
      <c r="R49" s="386">
        <v>259.746980221497</v>
      </c>
      <c r="S49" s="272">
        <v>5.164508286655003</v>
      </c>
      <c r="T49" s="272">
        <v>259.746980221497</v>
      </c>
      <c r="U49" s="278">
        <v>5.164508286655003</v>
      </c>
      <c r="V49" s="291">
        <v>145.4521996261891</v>
      </c>
      <c r="W49" s="272">
        <v>11.46479493555491</v>
      </c>
      <c r="X49" s="272">
        <v>145.4521996261891</v>
      </c>
      <c r="Y49" s="387">
        <v>11.46479493555491</v>
      </c>
      <c r="Z49" s="386">
        <v>793.7505230563229</v>
      </c>
      <c r="AA49" s="272">
        <v>5.946328464910177</v>
      </c>
      <c r="AB49" s="272">
        <v>793.7505230563229</v>
      </c>
      <c r="AC49" s="387">
        <v>5.946328464910177</v>
      </c>
      <c r="AD49" s="386">
        <v>224.1603202499512</v>
      </c>
      <c r="AE49" s="272">
        <v>10.038112184866424</v>
      </c>
      <c r="AF49" s="272">
        <v>224.1603202499512</v>
      </c>
      <c r="AG49" s="387">
        <v>10.038112184866424</v>
      </c>
      <c r="AH49" s="386">
        <v>8.945030267525876</v>
      </c>
      <c r="AI49" s="272">
        <v>3.0255055026887017</v>
      </c>
      <c r="AJ49" s="272">
        <v>8.945030267525876</v>
      </c>
      <c r="AK49" s="278">
        <v>3.0255055026887017</v>
      </c>
    </row>
    <row r="50" spans="1:37" ht="12.75">
      <c r="A50" s="340" t="s">
        <v>4</v>
      </c>
      <c r="B50" s="386">
        <v>2145.874894562702</v>
      </c>
      <c r="C50" s="272">
        <v>7.793760000000001</v>
      </c>
      <c r="D50" s="272">
        <v>2388.896485581455</v>
      </c>
      <c r="E50" s="387">
        <v>348.5466110740075</v>
      </c>
      <c r="F50" s="386"/>
      <c r="G50" s="272"/>
      <c r="H50" s="272"/>
      <c r="I50" s="387"/>
      <c r="J50" s="386">
        <v>154.42383770096257</v>
      </c>
      <c r="K50" s="272">
        <v>37.613004</v>
      </c>
      <c r="L50" s="272">
        <v>64.18386324229041</v>
      </c>
      <c r="M50" s="387">
        <v>29.494057759758547</v>
      </c>
      <c r="N50" s="390">
        <v>1.363485881056893</v>
      </c>
      <c r="O50" s="271">
        <v>0.0013680742000000002</v>
      </c>
      <c r="P50" s="271">
        <v>1.3634858292099392</v>
      </c>
      <c r="Q50" s="334">
        <v>0.18076729880523543</v>
      </c>
      <c r="R50" s="386">
        <v>195.70839948684295</v>
      </c>
      <c r="S50" s="272">
        <v>18.761798</v>
      </c>
      <c r="T50" s="272">
        <v>170.23706750851744</v>
      </c>
      <c r="U50" s="278">
        <v>25.765055085494858</v>
      </c>
      <c r="V50" s="291">
        <v>134.52034293177454</v>
      </c>
      <c r="W50" s="272">
        <v>4.728956</v>
      </c>
      <c r="X50" s="272">
        <v>128.0976881915845</v>
      </c>
      <c r="Y50" s="387">
        <v>18.834494882073194</v>
      </c>
      <c r="Z50" s="386">
        <v>457.6264014293756</v>
      </c>
      <c r="AA50" s="272">
        <v>34.819388000000004</v>
      </c>
      <c r="AB50" s="272">
        <v>393.92076016561066</v>
      </c>
      <c r="AC50" s="387">
        <v>55.43715391979797</v>
      </c>
      <c r="AD50" s="386">
        <v>202.0927959704567</v>
      </c>
      <c r="AE50" s="272">
        <v>9.948564</v>
      </c>
      <c r="AF50" s="272">
        <v>197.39505583707376</v>
      </c>
      <c r="AG50" s="387">
        <v>32.743330277048514</v>
      </c>
      <c r="AH50" s="386">
        <v>8.945030267525876</v>
      </c>
      <c r="AI50" s="272">
        <v>17.640574</v>
      </c>
      <c r="AJ50" s="272">
        <v>8.187959004722977</v>
      </c>
      <c r="AK50" s="278">
        <v>2.4918646007718124</v>
      </c>
    </row>
    <row r="51" spans="1:37" ht="12.75">
      <c r="A51" s="340" t="s">
        <v>16</v>
      </c>
      <c r="B51" s="386">
        <v>2091.4920554569194</v>
      </c>
      <c r="C51" s="272">
        <v>11.335694</v>
      </c>
      <c r="D51" s="272">
        <v>2381.669296968417</v>
      </c>
      <c r="E51" s="387">
        <v>389.4264704399209</v>
      </c>
      <c r="F51" s="386"/>
      <c r="G51" s="272"/>
      <c r="H51" s="272"/>
      <c r="I51" s="387"/>
      <c r="J51" s="386">
        <v>154.39501480096186</v>
      </c>
      <c r="K51" s="272">
        <v>35.107373</v>
      </c>
      <c r="L51" s="272">
        <v>61.142231865891205</v>
      </c>
      <c r="M51" s="387">
        <v>30.05829982579734</v>
      </c>
      <c r="N51" s="390">
        <v>1.2264872306100698</v>
      </c>
      <c r="O51" s="271">
        <v>0.032405068366666685</v>
      </c>
      <c r="P51" s="271">
        <v>1.2264869194944574</v>
      </c>
      <c r="Q51" s="334">
        <v>0.18419025525815985</v>
      </c>
      <c r="R51" s="386">
        <v>132.62287495369944</v>
      </c>
      <c r="S51" s="272">
        <v>42.967547999999994</v>
      </c>
      <c r="T51" s="272">
        <v>105.99260740660905</v>
      </c>
      <c r="U51" s="278">
        <v>18.224831254894085</v>
      </c>
      <c r="V51" s="291">
        <v>111.1139294974407</v>
      </c>
      <c r="W51" s="272">
        <v>10.564212000000001</v>
      </c>
      <c r="X51" s="272">
        <v>106.42772018150664</v>
      </c>
      <c r="Y51" s="387">
        <v>17.653891846512135</v>
      </c>
      <c r="Z51" s="386">
        <v>351.66955886393555</v>
      </c>
      <c r="AA51" s="272">
        <v>54.96911099999997</v>
      </c>
      <c r="AB51" s="272">
        <v>268.17735276874936</v>
      </c>
      <c r="AC51" s="387">
        <v>43.40482344244055</v>
      </c>
      <c r="AD51" s="386">
        <v>188.75845246858907</v>
      </c>
      <c r="AE51" s="272">
        <v>26.67158</v>
      </c>
      <c r="AF51" s="272">
        <v>187.2940427435015</v>
      </c>
      <c r="AG51" s="387">
        <v>34.36004726789735</v>
      </c>
      <c r="AH51" s="386">
        <v>8.945030267525876</v>
      </c>
      <c r="AI51" s="272">
        <v>26.060959</v>
      </c>
      <c r="AJ51" s="272">
        <v>5.224283410731751</v>
      </c>
      <c r="AK51" s="278">
        <v>2.1839448887721105</v>
      </c>
    </row>
    <row r="52" spans="1:37" ht="12.75">
      <c r="A52" s="337"/>
      <c r="B52" s="388"/>
      <c r="C52" s="401"/>
      <c r="D52" s="401"/>
      <c r="E52" s="389"/>
      <c r="F52" s="388"/>
      <c r="G52" s="401"/>
      <c r="H52" s="401"/>
      <c r="I52" s="389"/>
      <c r="J52" s="388"/>
      <c r="K52" s="401"/>
      <c r="L52" s="401"/>
      <c r="M52" s="389"/>
      <c r="N52" s="393"/>
      <c r="O52" s="56"/>
      <c r="P52" s="56"/>
      <c r="Q52" s="48"/>
      <c r="R52" s="388"/>
      <c r="S52" s="401"/>
      <c r="T52" s="401"/>
      <c r="U52" s="405"/>
      <c r="V52" s="410"/>
      <c r="W52" s="401"/>
      <c r="X52" s="401"/>
      <c r="Y52" s="389"/>
      <c r="Z52" s="388"/>
      <c r="AA52" s="401"/>
      <c r="AB52" s="401"/>
      <c r="AC52" s="389"/>
      <c r="AD52" s="388"/>
      <c r="AE52" s="401"/>
      <c r="AF52" s="401"/>
      <c r="AG52" s="389"/>
      <c r="AH52" s="388"/>
      <c r="AI52" s="401"/>
      <c r="AJ52" s="401"/>
      <c r="AK52" s="405"/>
    </row>
    <row r="53" spans="1:37" ht="12.75">
      <c r="A53" s="336" t="s">
        <v>51</v>
      </c>
      <c r="B53" s="388"/>
      <c r="C53" s="401"/>
      <c r="D53" s="401"/>
      <c r="E53" s="389"/>
      <c r="F53" s="388"/>
      <c r="G53" s="401"/>
      <c r="H53" s="401"/>
      <c r="I53" s="389"/>
      <c r="J53" s="388"/>
      <c r="K53" s="401"/>
      <c r="L53" s="401"/>
      <c r="M53" s="389"/>
      <c r="N53" s="393"/>
      <c r="O53" s="56"/>
      <c r="P53" s="56"/>
      <c r="Q53" s="48"/>
      <c r="R53" s="388"/>
      <c r="S53" s="401"/>
      <c r="T53" s="401"/>
      <c r="U53" s="405"/>
      <c r="V53" s="410"/>
      <c r="W53" s="401"/>
      <c r="X53" s="401"/>
      <c r="Y53" s="389"/>
      <c r="Z53" s="388"/>
      <c r="AA53" s="401"/>
      <c r="AB53" s="401"/>
      <c r="AC53" s="389"/>
      <c r="AD53" s="388"/>
      <c r="AE53" s="401"/>
      <c r="AF53" s="401"/>
      <c r="AG53" s="389"/>
      <c r="AH53" s="388"/>
      <c r="AI53" s="401"/>
      <c r="AJ53" s="401"/>
      <c r="AK53" s="405"/>
    </row>
    <row r="54" spans="1:37" ht="12.75">
      <c r="A54" s="349" t="s">
        <v>34</v>
      </c>
      <c r="B54" s="386">
        <v>74.37733769236858</v>
      </c>
      <c r="C54" s="272">
        <v>0.1691195</v>
      </c>
      <c r="D54" s="272">
        <v>73.13086696476154</v>
      </c>
      <c r="E54" s="387">
        <v>7.988246596716025</v>
      </c>
      <c r="F54" s="386">
        <v>86.450663057959</v>
      </c>
      <c r="G54" s="272">
        <v>0.16838649999999997</v>
      </c>
      <c r="H54" s="272">
        <v>97.84864998186805</v>
      </c>
      <c r="I54" s="387">
        <v>12.930982425543153</v>
      </c>
      <c r="J54" s="386">
        <v>1494.5787233060753</v>
      </c>
      <c r="K54" s="272">
        <v>0.7181352499999999</v>
      </c>
      <c r="L54" s="272">
        <v>1481.2305639103874</v>
      </c>
      <c r="M54" s="387">
        <v>159.19156399972792</v>
      </c>
      <c r="N54" s="390">
        <v>1.9523310729093495</v>
      </c>
      <c r="O54" s="271">
        <v>9.092997499999999E-05</v>
      </c>
      <c r="P54" s="271">
        <v>1.9523330670830288</v>
      </c>
      <c r="Q54" s="334">
        <v>0.16455068398094827</v>
      </c>
      <c r="R54" s="386">
        <v>1432.9780722303815</v>
      </c>
      <c r="S54" s="272">
        <v>2.526396</v>
      </c>
      <c r="T54" s="272">
        <v>1426.6143356792386</v>
      </c>
      <c r="U54" s="278">
        <v>146.92032443493522</v>
      </c>
      <c r="V54" s="291">
        <v>131.37929800169007</v>
      </c>
      <c r="W54" s="272">
        <v>0.23990899999999998</v>
      </c>
      <c r="X54" s="272">
        <v>132.36153576178327</v>
      </c>
      <c r="Y54" s="387">
        <v>13.721157381884858</v>
      </c>
      <c r="Z54" s="386">
        <v>484.3232321721174</v>
      </c>
      <c r="AA54" s="272">
        <v>0.27801499999999996</v>
      </c>
      <c r="AB54" s="272">
        <v>482.57626164100196</v>
      </c>
      <c r="AC54" s="387">
        <v>46.12012794008936</v>
      </c>
      <c r="AD54" s="386">
        <v>0.667071480438775</v>
      </c>
      <c r="AE54" s="272">
        <v>1.15374425</v>
      </c>
      <c r="AF54" s="272">
        <v>0.7579513747438775</v>
      </c>
      <c r="AG54" s="387">
        <v>0.36808312856729153</v>
      </c>
      <c r="AH54" s="386">
        <v>632.9248890666873</v>
      </c>
      <c r="AI54" s="272">
        <v>0.9208535</v>
      </c>
      <c r="AJ54" s="272">
        <v>633.4865620184707</v>
      </c>
      <c r="AK54" s="278">
        <v>55.87070167650509</v>
      </c>
    </row>
    <row r="55" spans="1:37" ht="12.75">
      <c r="A55" s="349" t="s">
        <v>305</v>
      </c>
      <c r="B55" s="386">
        <v>64.28880720708321</v>
      </c>
      <c r="C55" s="272">
        <v>0.21386375000000002</v>
      </c>
      <c r="D55" s="272">
        <v>66.280465476701</v>
      </c>
      <c r="E55" s="387">
        <v>4.875356409783025</v>
      </c>
      <c r="F55" s="386">
        <v>85.92639613530102</v>
      </c>
      <c r="G55" s="272">
        <v>0.12387625</v>
      </c>
      <c r="H55" s="272">
        <v>75.66312152109018</v>
      </c>
      <c r="I55" s="387">
        <v>8.089928094583257</v>
      </c>
      <c r="J55" s="386">
        <v>1190.311780801126</v>
      </c>
      <c r="K55" s="272">
        <v>1.1892882500000002</v>
      </c>
      <c r="L55" s="272">
        <v>1220.7415494242864</v>
      </c>
      <c r="M55" s="387">
        <v>90.28241012534755</v>
      </c>
      <c r="N55" s="390">
        <v>1.6985232813368403</v>
      </c>
      <c r="O55" s="271">
        <v>0.000279077825</v>
      </c>
      <c r="P55" s="271">
        <v>1.6985230049211288</v>
      </c>
      <c r="Q55" s="334">
        <v>0.07968711709569323</v>
      </c>
      <c r="R55" s="386">
        <v>1214.46569037388</v>
      </c>
      <c r="S55" s="272">
        <v>1.2461919999999997</v>
      </c>
      <c r="T55" s="272">
        <v>1247.3964342970391</v>
      </c>
      <c r="U55" s="278">
        <v>81.7761842465932</v>
      </c>
      <c r="V55" s="291">
        <v>106.05267621041686</v>
      </c>
      <c r="W55" s="272">
        <v>0.21468674999999998</v>
      </c>
      <c r="X55" s="272">
        <v>110.29337343909569</v>
      </c>
      <c r="Y55" s="387">
        <v>7.567873242147223</v>
      </c>
      <c r="Z55" s="386">
        <v>378.5928837829264</v>
      </c>
      <c r="AA55" s="272">
        <v>0.2485255</v>
      </c>
      <c r="AB55" s="272">
        <v>391.71658798006604</v>
      </c>
      <c r="AC55" s="387">
        <v>23.599977073106842</v>
      </c>
      <c r="AD55" s="386">
        <v>1.1617947062138516</v>
      </c>
      <c r="AE55" s="272">
        <v>1.19317325</v>
      </c>
      <c r="AF55" s="272">
        <v>0.8512544366523809</v>
      </c>
      <c r="AG55" s="387">
        <v>0.330676665621905</v>
      </c>
      <c r="AH55" s="386">
        <v>483.07451440659054</v>
      </c>
      <c r="AI55" s="272">
        <v>0.9012055000000001</v>
      </c>
      <c r="AJ55" s="272">
        <v>483.6994466198824</v>
      </c>
      <c r="AK55" s="278">
        <v>25.012001428587293</v>
      </c>
    </row>
    <row r="56" spans="1:37" ht="12.75">
      <c r="A56" s="349" t="s">
        <v>306</v>
      </c>
      <c r="B56" s="386">
        <v>65.14493411365271</v>
      </c>
      <c r="C56" s="272">
        <v>0.24350325</v>
      </c>
      <c r="D56" s="272">
        <v>64.46316744837252</v>
      </c>
      <c r="E56" s="387">
        <v>7.853595571159163</v>
      </c>
      <c r="F56" s="386">
        <v>85.96547936858143</v>
      </c>
      <c r="G56" s="272">
        <v>0.17336874999999996</v>
      </c>
      <c r="H56" s="272">
        <v>70.23220396430912</v>
      </c>
      <c r="I56" s="387">
        <v>11.113132037205403</v>
      </c>
      <c r="J56" s="386">
        <v>1199.464314018772</v>
      </c>
      <c r="K56" s="272">
        <v>1.8140797499999999</v>
      </c>
      <c r="L56" s="272">
        <v>1229.1231744564411</v>
      </c>
      <c r="M56" s="387">
        <v>149.0941136671467</v>
      </c>
      <c r="N56" s="390">
        <v>1.6721969824886453</v>
      </c>
      <c r="O56" s="271">
        <v>0.00031842742499999996</v>
      </c>
      <c r="P56" s="271">
        <v>1.6721958484686765</v>
      </c>
      <c r="Q56" s="334">
        <v>0.1591789435575054</v>
      </c>
      <c r="R56" s="386">
        <v>1200.4236952552915</v>
      </c>
      <c r="S56" s="272">
        <v>2.4145909999999997</v>
      </c>
      <c r="T56" s="272">
        <v>1239.2284494833034</v>
      </c>
      <c r="U56" s="278">
        <v>141.08329005191212</v>
      </c>
      <c r="V56" s="291">
        <v>103.36495788425643</v>
      </c>
      <c r="W56" s="272">
        <v>0.28460224999999995</v>
      </c>
      <c r="X56" s="272">
        <v>111.12774969877084</v>
      </c>
      <c r="Y56" s="387">
        <v>12.920792962170728</v>
      </c>
      <c r="Z56" s="386">
        <v>382.296901566608</v>
      </c>
      <c r="AA56" s="272">
        <v>0.436785</v>
      </c>
      <c r="AB56" s="272">
        <v>406.01984901719345</v>
      </c>
      <c r="AC56" s="387">
        <v>43.731219631771324</v>
      </c>
      <c r="AD56" s="386">
        <v>0.5236288072435377</v>
      </c>
      <c r="AE56" s="272">
        <v>1.5198817500000001</v>
      </c>
      <c r="AF56" s="272">
        <v>0.6012314448785756</v>
      </c>
      <c r="AG56" s="387">
        <v>0.3424374004831874</v>
      </c>
      <c r="AH56" s="386">
        <v>480.0958628634466</v>
      </c>
      <c r="AI56" s="272">
        <v>0.83679025</v>
      </c>
      <c r="AJ56" s="272">
        <v>524.3626788104743</v>
      </c>
      <c r="AK56" s="278">
        <v>52.19451711397136</v>
      </c>
    </row>
    <row r="57" spans="1:37" ht="12.75">
      <c r="A57" s="349" t="s">
        <v>50</v>
      </c>
      <c r="B57" s="386">
        <v>1742.1064319429115</v>
      </c>
      <c r="C57" s="272">
        <v>0.179379</v>
      </c>
      <c r="D57" s="272">
        <v>1775.4242587673832</v>
      </c>
      <c r="E57" s="387">
        <v>284.83363060983504</v>
      </c>
      <c r="F57" s="386"/>
      <c r="G57" s="272"/>
      <c r="H57" s="272"/>
      <c r="I57" s="387"/>
      <c r="J57" s="386">
        <v>406.2397096841994</v>
      </c>
      <c r="K57" s="272">
        <v>0.19515175</v>
      </c>
      <c r="L57" s="272">
        <v>416.7219800307358</v>
      </c>
      <c r="M57" s="387">
        <v>91.09802621776294</v>
      </c>
      <c r="N57" s="390">
        <v>1.7535883237608305</v>
      </c>
      <c r="O57" s="271">
        <v>0.0001108674</v>
      </c>
      <c r="P57" s="271">
        <v>1.7535883238188905</v>
      </c>
      <c r="Q57" s="334">
        <v>0.26306207836586876</v>
      </c>
      <c r="R57" s="386">
        <v>213.65602851674456</v>
      </c>
      <c r="S57" s="272">
        <v>1.0018115</v>
      </c>
      <c r="T57" s="272">
        <v>219.64202303499974</v>
      </c>
      <c r="U57" s="278">
        <v>37.55514548283559</v>
      </c>
      <c r="V57" s="291">
        <v>151.81105572831856</v>
      </c>
      <c r="W57" s="272">
        <v>0.20307325</v>
      </c>
      <c r="X57" s="272">
        <v>153.5550095065763</v>
      </c>
      <c r="Y57" s="387">
        <v>34.53386177709589</v>
      </c>
      <c r="Z57" s="386">
        <v>806.1728272941838</v>
      </c>
      <c r="AA57" s="272">
        <v>1.090947</v>
      </c>
      <c r="AB57" s="272">
        <v>833.2290851999734</v>
      </c>
      <c r="AC57" s="387">
        <v>130.99973700815465</v>
      </c>
      <c r="AD57" s="386">
        <v>169.33704634728906</v>
      </c>
      <c r="AE57" s="272">
        <v>6.808280999999999</v>
      </c>
      <c r="AF57" s="272">
        <v>181.3271767859718</v>
      </c>
      <c r="AG57" s="387">
        <v>36.38521348526547</v>
      </c>
      <c r="AH57" s="386">
        <v>9.215417993464076</v>
      </c>
      <c r="AI57" s="272">
        <v>1.386191</v>
      </c>
      <c r="AJ57" s="272">
        <v>9.479225335966492</v>
      </c>
      <c r="AK57" s="278">
        <v>6.335285300828742</v>
      </c>
    </row>
    <row r="58" spans="1:37" ht="12.75">
      <c r="A58" s="349" t="s">
        <v>37</v>
      </c>
      <c r="B58" s="386">
        <v>57.742092879272754</v>
      </c>
      <c r="C58" s="272">
        <v>0.158504</v>
      </c>
      <c r="D58" s="272">
        <v>55.927385382625076</v>
      </c>
      <c r="E58" s="387">
        <v>6.170258000568973</v>
      </c>
      <c r="F58" s="386">
        <v>86.51651629050941</v>
      </c>
      <c r="G58" s="272">
        <v>0.17823699999999998</v>
      </c>
      <c r="H58" s="272">
        <v>77.07594587438973</v>
      </c>
      <c r="I58" s="387">
        <v>10.51515987751567</v>
      </c>
      <c r="J58" s="386">
        <v>483.44794139418536</v>
      </c>
      <c r="K58" s="272">
        <v>0.08910449999999999</v>
      </c>
      <c r="L58" s="272">
        <v>480.91157344025777</v>
      </c>
      <c r="M58" s="387">
        <v>71.03052758924298</v>
      </c>
      <c r="N58" s="390">
        <v>1.9996097269158732</v>
      </c>
      <c r="O58" s="271">
        <v>9.604904999999999E-05</v>
      </c>
      <c r="P58" s="271">
        <v>1.9996097269087558</v>
      </c>
      <c r="Q58" s="334">
        <v>0.1571644470393586</v>
      </c>
      <c r="R58" s="386">
        <v>23.512226561502924</v>
      </c>
      <c r="S58" s="272">
        <v>1.0890549999999999</v>
      </c>
      <c r="T58" s="272">
        <v>24.992528623139556</v>
      </c>
      <c r="U58" s="278">
        <v>5.1442336032389715</v>
      </c>
      <c r="V58" s="291">
        <v>10.47522695169904</v>
      </c>
      <c r="W58" s="272">
        <v>0.2474845</v>
      </c>
      <c r="X58" s="272">
        <v>10.591939270677656</v>
      </c>
      <c r="Y58" s="387">
        <v>3.209022310777415</v>
      </c>
      <c r="Z58" s="386">
        <v>43.58907606534416</v>
      </c>
      <c r="AA58" s="272">
        <v>0.8627235</v>
      </c>
      <c r="AB58" s="272">
        <v>48.04134835558388</v>
      </c>
      <c r="AC58" s="387">
        <v>9.011623790803284</v>
      </c>
      <c r="AD58" s="386">
        <v>0.6709334232911075</v>
      </c>
      <c r="AE58" s="272">
        <v>1.8912874999999998</v>
      </c>
      <c r="AF58" s="272">
        <v>0.8322734421088452</v>
      </c>
      <c r="AG58" s="387">
        <v>0.3512888759598767</v>
      </c>
      <c r="AH58" s="386">
        <v>16.413298889894342</v>
      </c>
      <c r="AI58" s="272">
        <v>0.712916</v>
      </c>
      <c r="AJ58" s="272">
        <v>16.662264922885967</v>
      </c>
      <c r="AK58" s="278">
        <v>3.589507249945827</v>
      </c>
    </row>
    <row r="59" spans="1:37" ht="12.75">
      <c r="A59" s="349"/>
      <c r="B59" s="388"/>
      <c r="C59" s="401"/>
      <c r="D59" s="401"/>
      <c r="E59" s="389"/>
      <c r="F59" s="388"/>
      <c r="G59" s="401"/>
      <c r="H59" s="401"/>
      <c r="I59" s="389"/>
      <c r="J59" s="388"/>
      <c r="K59" s="401"/>
      <c r="L59" s="401"/>
      <c r="M59" s="389"/>
      <c r="N59" s="393"/>
      <c r="O59" s="56"/>
      <c r="P59" s="56"/>
      <c r="Q59" s="48"/>
      <c r="R59" s="388"/>
      <c r="S59" s="401"/>
      <c r="T59" s="401"/>
      <c r="U59" s="405"/>
      <c r="V59" s="410"/>
      <c r="W59" s="401"/>
      <c r="X59" s="401"/>
      <c r="Y59" s="389"/>
      <c r="Z59" s="388"/>
      <c r="AA59" s="401"/>
      <c r="AB59" s="401"/>
      <c r="AC59" s="389"/>
      <c r="AD59" s="388"/>
      <c r="AE59" s="401"/>
      <c r="AF59" s="401"/>
      <c r="AG59" s="389"/>
      <c r="AH59" s="388"/>
      <c r="AI59" s="401"/>
      <c r="AJ59" s="401"/>
      <c r="AK59" s="405"/>
    </row>
    <row r="60" spans="1:37" ht="12.75">
      <c r="A60" s="336" t="s">
        <v>42</v>
      </c>
      <c r="B60" s="388"/>
      <c r="C60" s="401"/>
      <c r="D60" s="401"/>
      <c r="E60" s="389"/>
      <c r="F60" s="388"/>
      <c r="G60" s="401"/>
      <c r="H60" s="401"/>
      <c r="I60" s="389"/>
      <c r="J60" s="388"/>
      <c r="K60" s="401"/>
      <c r="L60" s="401"/>
      <c r="M60" s="389"/>
      <c r="N60" s="393"/>
      <c r="O60" s="56"/>
      <c r="P60" s="56"/>
      <c r="Q60" s="48"/>
      <c r="R60" s="388"/>
      <c r="S60" s="401"/>
      <c r="T60" s="401"/>
      <c r="U60" s="405"/>
      <c r="V60" s="410"/>
      <c r="W60" s="401"/>
      <c r="X60" s="401"/>
      <c r="Y60" s="389"/>
      <c r="Z60" s="388"/>
      <c r="AA60" s="401"/>
      <c r="AB60" s="401"/>
      <c r="AC60" s="389"/>
      <c r="AD60" s="388"/>
      <c r="AE60" s="401"/>
      <c r="AF60" s="401"/>
      <c r="AG60" s="389"/>
      <c r="AH60" s="388"/>
      <c r="AI60" s="401"/>
      <c r="AJ60" s="401"/>
      <c r="AK60" s="405"/>
    </row>
    <row r="61" spans="1:37" ht="12.75">
      <c r="A61" s="340" t="s">
        <v>43</v>
      </c>
      <c r="B61" s="386">
        <v>69.82970728105555</v>
      </c>
      <c r="C61" s="272">
        <v>0.30285799999999996</v>
      </c>
      <c r="D61" s="272">
        <v>63.028355234148705</v>
      </c>
      <c r="E61" s="387">
        <v>9.449388877054195</v>
      </c>
      <c r="F61" s="386">
        <v>85.9912410844104</v>
      </c>
      <c r="G61" s="272">
        <v>0.585915</v>
      </c>
      <c r="H61" s="272">
        <v>89.67795633408261</v>
      </c>
      <c r="I61" s="387">
        <v>10.988238035714053</v>
      </c>
      <c r="J61" s="386">
        <v>1498.915785886828</v>
      </c>
      <c r="K61" s="272">
        <v>0.9763440000000001</v>
      </c>
      <c r="L61" s="272">
        <v>1516.5583981108632</v>
      </c>
      <c r="M61" s="387">
        <v>218.2560114998243</v>
      </c>
      <c r="N61" s="390">
        <v>1.9460049009813771</v>
      </c>
      <c r="O61" s="271">
        <v>0.0011051065999999998</v>
      </c>
      <c r="P61" s="271">
        <v>1.9372812796969172</v>
      </c>
      <c r="Q61" s="334">
        <v>0.2368849786802441</v>
      </c>
      <c r="R61" s="386">
        <v>1368.7651507832616</v>
      </c>
      <c r="S61" s="272">
        <v>8.122862000000001</v>
      </c>
      <c r="T61" s="272">
        <v>1302.4897437152454</v>
      </c>
      <c r="U61" s="278">
        <v>183.1660750745864</v>
      </c>
      <c r="V61" s="291">
        <v>94.55696228077926</v>
      </c>
      <c r="W61" s="272">
        <v>2.919864</v>
      </c>
      <c r="X61" s="272">
        <v>85.2591993921802</v>
      </c>
      <c r="Y61" s="387">
        <v>23.917357454398996</v>
      </c>
      <c r="Z61" s="386">
        <v>480.63280751569874</v>
      </c>
      <c r="AA61" s="272">
        <v>1.4732379999999998</v>
      </c>
      <c r="AB61" s="272">
        <v>485.4040012033438</v>
      </c>
      <c r="AC61" s="387">
        <v>66.08939380838953</v>
      </c>
      <c r="AD61" s="386">
        <v>0.8382459999999999</v>
      </c>
      <c r="AE61" s="272">
        <v>6.627656</v>
      </c>
      <c r="AF61" s="272">
        <v>1.016503604724195</v>
      </c>
      <c r="AG61" s="387">
        <v>0.8554005891459602</v>
      </c>
      <c r="AH61" s="386">
        <v>623.2297613350905</v>
      </c>
      <c r="AI61" s="272">
        <v>4.766553999999999</v>
      </c>
      <c r="AJ61" s="272">
        <v>705.4993231102916</v>
      </c>
      <c r="AK61" s="278">
        <v>93.48146978700049</v>
      </c>
    </row>
    <row r="62" spans="1:37" ht="12.75">
      <c r="A62" s="340" t="s">
        <v>44</v>
      </c>
      <c r="B62" s="386">
        <v>61.073123006967535</v>
      </c>
      <c r="C62" s="272">
        <v>0.539888</v>
      </c>
      <c r="D62" s="272">
        <v>55.16350758897566</v>
      </c>
      <c r="E62" s="387">
        <v>9.293940744501217</v>
      </c>
      <c r="F62" s="386">
        <v>86.04146177093492</v>
      </c>
      <c r="G62" s="272">
        <v>0.860053</v>
      </c>
      <c r="H62" s="272">
        <v>126.49345202136162</v>
      </c>
      <c r="I62" s="387">
        <v>17.519901324248004</v>
      </c>
      <c r="J62" s="386">
        <v>1208.136531270939</v>
      </c>
      <c r="K62" s="272">
        <v>1.4447960000000002</v>
      </c>
      <c r="L62" s="272">
        <v>1150.8591526745745</v>
      </c>
      <c r="M62" s="387">
        <v>190.19825768651606</v>
      </c>
      <c r="N62" s="390">
        <v>1.6991572854419472</v>
      </c>
      <c r="O62" s="271">
        <v>0.0010435936</v>
      </c>
      <c r="P62" s="271">
        <v>1.6918261108796395</v>
      </c>
      <c r="Q62" s="334">
        <v>0.23295380525299914</v>
      </c>
      <c r="R62" s="386">
        <v>1223.697635770785</v>
      </c>
      <c r="S62" s="272">
        <v>10.390646</v>
      </c>
      <c r="T62" s="272">
        <v>1098.5577259624374</v>
      </c>
      <c r="U62" s="278">
        <v>171.3568539368908</v>
      </c>
      <c r="V62" s="291">
        <v>106.50738049910449</v>
      </c>
      <c r="W62" s="272">
        <v>3.2408249999999996</v>
      </c>
      <c r="X62" s="272">
        <v>69.20513907204955</v>
      </c>
      <c r="Y62" s="387">
        <v>22.558624284926204</v>
      </c>
      <c r="Z62" s="386">
        <v>379.16670405197334</v>
      </c>
      <c r="AA62" s="272">
        <v>1.5246280000000003</v>
      </c>
      <c r="AB62" s="272">
        <v>375.9267654084091</v>
      </c>
      <c r="AC62" s="387">
        <v>58.23305268840815</v>
      </c>
      <c r="AD62" s="386">
        <v>1.2427711367205276</v>
      </c>
      <c r="AE62" s="272">
        <v>6.727320000000001</v>
      </c>
      <c r="AF62" s="272">
        <v>1.0775961242413026</v>
      </c>
      <c r="AG62" s="387">
        <v>0.8530184073948327</v>
      </c>
      <c r="AH62" s="386">
        <v>483.2036792650674</v>
      </c>
      <c r="AI62" s="272">
        <v>5.603826</v>
      </c>
      <c r="AJ62" s="272">
        <v>490.93128193690364</v>
      </c>
      <c r="AK62" s="278">
        <v>72.85132065998368</v>
      </c>
    </row>
    <row r="63" spans="1:37" ht="12.75">
      <c r="A63" s="340" t="s">
        <v>46</v>
      </c>
      <c r="B63" s="386">
        <v>96.53003301916253</v>
      </c>
      <c r="C63" s="272">
        <v>0.954193</v>
      </c>
      <c r="D63" s="272">
        <v>109.23274640710702</v>
      </c>
      <c r="E63" s="387">
        <v>6.430113524618184</v>
      </c>
      <c r="F63" s="386">
        <v>114.09716651935805</v>
      </c>
      <c r="G63" s="272">
        <v>0.959864</v>
      </c>
      <c r="H63" s="272">
        <v>119.01118122733533</v>
      </c>
      <c r="I63" s="387">
        <v>9.845606027792893</v>
      </c>
      <c r="J63" s="386">
        <v>2981.8125684353863</v>
      </c>
      <c r="K63" s="272">
        <v>1.6324990000000001</v>
      </c>
      <c r="L63" s="272">
        <v>2852.063879889387</v>
      </c>
      <c r="M63" s="387">
        <v>157.23164039008276</v>
      </c>
      <c r="N63" s="391">
        <v>3.6027999561412227</v>
      </c>
      <c r="O63" s="271">
        <v>0.0009087083999999999</v>
      </c>
      <c r="P63" s="271">
        <v>3.7284778909833767</v>
      </c>
      <c r="Q63" s="334">
        <v>0.15678679680628332</v>
      </c>
      <c r="R63" s="386">
        <v>2667.534808201204</v>
      </c>
      <c r="S63" s="272">
        <v>6.030938000000001</v>
      </c>
      <c r="T63" s="272">
        <v>2651.249937739665</v>
      </c>
      <c r="U63" s="278">
        <v>161.86952725074883</v>
      </c>
      <c r="V63" s="291">
        <v>219.2877879421303</v>
      </c>
      <c r="W63" s="272">
        <v>3.572979</v>
      </c>
      <c r="X63" s="272">
        <v>187.59671076669014</v>
      </c>
      <c r="Y63" s="387">
        <v>10.853177503782463</v>
      </c>
      <c r="Z63" s="386">
        <v>1300.6864025397356</v>
      </c>
      <c r="AA63" s="272">
        <v>1.7607499999999998</v>
      </c>
      <c r="AB63" s="272">
        <v>1259.5444103463958</v>
      </c>
      <c r="AC63" s="387">
        <v>59.2243822804021</v>
      </c>
      <c r="AD63" s="386">
        <v>0.1751394719194188</v>
      </c>
      <c r="AE63" s="272">
        <v>7.62472</v>
      </c>
      <c r="AF63" s="272">
        <v>1.0980308909243022</v>
      </c>
      <c r="AG63" s="387">
        <v>0.35764740254532623</v>
      </c>
      <c r="AH63" s="386">
        <v>2077.707582817753</v>
      </c>
      <c r="AI63" s="272">
        <v>4.848255</v>
      </c>
      <c r="AJ63" s="272">
        <v>1987.9756107069047</v>
      </c>
      <c r="AK63" s="278">
        <v>87.72270387371954</v>
      </c>
    </row>
    <row r="64" spans="1:37" ht="12.75">
      <c r="A64" s="340" t="s">
        <v>47</v>
      </c>
      <c r="B64" s="386">
        <v>1733.8659602772545</v>
      </c>
      <c r="C64" s="272">
        <v>0.2561</v>
      </c>
      <c r="D64" s="272">
        <v>1755.091639373969</v>
      </c>
      <c r="E64" s="387">
        <v>283.64712494218327</v>
      </c>
      <c r="F64" s="386"/>
      <c r="G64" s="272"/>
      <c r="H64" s="272"/>
      <c r="I64" s="387"/>
      <c r="J64" s="386">
        <v>407.30216225533826</v>
      </c>
      <c r="K64" s="272">
        <v>0.672732</v>
      </c>
      <c r="L64" s="272">
        <v>411.20954762770447</v>
      </c>
      <c r="M64" s="387">
        <v>91.15091664329768</v>
      </c>
      <c r="N64" s="390">
        <v>1.7536993798503553</v>
      </c>
      <c r="O64" s="271">
        <v>0.0004085279</v>
      </c>
      <c r="P64" s="271">
        <v>1.7536993781643533</v>
      </c>
      <c r="Q64" s="334">
        <v>0.26506277031437653</v>
      </c>
      <c r="R64" s="386">
        <v>214.51841888646652</v>
      </c>
      <c r="S64" s="272">
        <v>1.4701089999999999</v>
      </c>
      <c r="T64" s="272">
        <v>215.71857109054622</v>
      </c>
      <c r="U64" s="278">
        <v>37.192148397385175</v>
      </c>
      <c r="V64" s="291">
        <v>151.6838583083121</v>
      </c>
      <c r="W64" s="272">
        <v>0.48600699999999997</v>
      </c>
      <c r="X64" s="272">
        <v>150.20804296943749</v>
      </c>
      <c r="Y64" s="387">
        <v>34.36545338899836</v>
      </c>
      <c r="Z64" s="386">
        <v>804.051755420042</v>
      </c>
      <c r="AA64" s="272">
        <v>0.799733</v>
      </c>
      <c r="AB64" s="272">
        <v>810.3543208355574</v>
      </c>
      <c r="AC64" s="387">
        <v>128.58707160709363</v>
      </c>
      <c r="AD64" s="386">
        <v>156.04298886198768</v>
      </c>
      <c r="AE64" s="272">
        <v>3.95711</v>
      </c>
      <c r="AF64" s="272">
        <v>149.9707886341626</v>
      </c>
      <c r="AG64" s="387">
        <v>30.23438258498929</v>
      </c>
      <c r="AH64" s="386">
        <v>9.276869600112164</v>
      </c>
      <c r="AI64" s="272">
        <v>2.267356</v>
      </c>
      <c r="AJ64" s="272">
        <v>9.777451998497247</v>
      </c>
      <c r="AK64" s="278">
        <v>7.120190576547817</v>
      </c>
    </row>
    <row r="65" spans="1:37" ht="13.5" thickBot="1">
      <c r="A65" s="352" t="s">
        <v>48</v>
      </c>
      <c r="B65" s="406">
        <v>54.07634816036159</v>
      </c>
      <c r="C65" s="288">
        <v>0.47635099999999997</v>
      </c>
      <c r="D65" s="288">
        <v>54.01112072709142</v>
      </c>
      <c r="E65" s="407">
        <v>5.968714234148288</v>
      </c>
      <c r="F65" s="406">
        <v>86.58603089004475</v>
      </c>
      <c r="G65" s="288">
        <v>0.2242</v>
      </c>
      <c r="H65" s="288">
        <v>99.19449467891098</v>
      </c>
      <c r="I65" s="407">
        <v>12.108730429524524</v>
      </c>
      <c r="J65" s="406">
        <v>483.44794139418536</v>
      </c>
      <c r="K65" s="288">
        <v>0.46094599999999997</v>
      </c>
      <c r="L65" s="288">
        <v>491.12025582943943</v>
      </c>
      <c r="M65" s="407">
        <v>71.05822586284783</v>
      </c>
      <c r="N65" s="408">
        <v>1.999570859930546</v>
      </c>
      <c r="O65" s="287">
        <v>0.00030774910000000004</v>
      </c>
      <c r="P65" s="287">
        <v>1.999570884522557</v>
      </c>
      <c r="Q65" s="342">
        <v>0.15600509248747585</v>
      </c>
      <c r="R65" s="406">
        <v>23.53869185234202</v>
      </c>
      <c r="S65" s="288">
        <v>3.064647</v>
      </c>
      <c r="T65" s="288">
        <v>25.663647335250968</v>
      </c>
      <c r="U65" s="289">
        <v>5.1340089205789585</v>
      </c>
      <c r="V65" s="293">
        <v>10.008732989577286</v>
      </c>
      <c r="W65" s="288">
        <v>0.386557</v>
      </c>
      <c r="X65" s="288">
        <v>10.5482035195519</v>
      </c>
      <c r="Y65" s="407">
        <v>3.1665798491080217</v>
      </c>
      <c r="Z65" s="406">
        <v>44.35278050551451</v>
      </c>
      <c r="AA65" s="288">
        <v>0.7225079999999999</v>
      </c>
      <c r="AB65" s="288">
        <v>47.73259720113518</v>
      </c>
      <c r="AC65" s="407">
        <v>8.887736845597619</v>
      </c>
      <c r="AD65" s="406">
        <v>0.8175957832401664</v>
      </c>
      <c r="AE65" s="288">
        <v>2.4791420000000004</v>
      </c>
      <c r="AF65" s="288">
        <v>0.7060744837865365</v>
      </c>
      <c r="AG65" s="407">
        <v>0.3384169378132551</v>
      </c>
      <c r="AH65" s="406">
        <v>16.453480358373536</v>
      </c>
      <c r="AI65" s="288">
        <v>2.217524</v>
      </c>
      <c r="AJ65" s="288">
        <v>17.12477046926945</v>
      </c>
      <c r="AK65" s="289">
        <v>3.5844358481764416</v>
      </c>
    </row>
    <row r="70" ht="12.75">
      <c r="A70" s="354"/>
    </row>
    <row r="79" ht="12.75">
      <c r="A79" s="354"/>
    </row>
    <row r="88" ht="12.75">
      <c r="A88" s="354"/>
    </row>
    <row r="94" ht="12.75">
      <c r="A94" s="354"/>
    </row>
  </sheetData>
  <mergeCells count="18">
    <mergeCell ref="AH1:AI1"/>
    <mergeCell ref="AJ1:AK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7874015748031497" right="0.7874015748031497" top="1.3779527559055118" bottom="0.5905511811023623" header="1.1811023622047245" footer="0.5118110236220472"/>
  <pageSetup firstPageNumber="1" useFirstPageNumber="1" horizontalDpi="300" verticalDpi="300" orientation="landscape" paperSize="9" scale="55" r:id="rId1"/>
  <headerFooter alignWithMargins="0">
    <oddHeader>&amp;L&amp;"Arial,Fett"&amp;14   A.7&amp;"Arial,Standard". Restgehalte nach den Extraktionen, berechnet aus den ICP-AES-Daten bzw. den RFA-Daten. &amp;P</oddHeader>
  </headerFooter>
  <rowBreaks count="1" manualBreakCount="1">
    <brk id="65" max="255" man="1"/>
  </rowBreaks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75" zoomScaleNormal="75" workbookViewId="0" topLeftCell="A1">
      <selection activeCell="G58" sqref="G58"/>
    </sheetView>
  </sheetViews>
  <sheetFormatPr defaultColWidth="11.421875" defaultRowHeight="12.75"/>
  <cols>
    <col min="1" max="1" width="8.140625" style="25" bestFit="1" customWidth="1"/>
    <col min="2" max="2" width="13.421875" style="0" bestFit="1" customWidth="1"/>
    <col min="3" max="6" width="10.421875" style="0" bestFit="1" customWidth="1"/>
    <col min="7" max="8" width="13.7109375" style="0" bestFit="1" customWidth="1"/>
    <col min="9" max="9" width="17.421875" style="0" bestFit="1" customWidth="1"/>
    <col min="10" max="10" width="13.421875" style="0" bestFit="1" customWidth="1"/>
    <col min="11" max="14" width="10.421875" style="0" bestFit="1" customWidth="1"/>
    <col min="15" max="16" width="13.7109375" style="0" bestFit="1" customWidth="1"/>
    <col min="17" max="17" width="17.421875" style="0" bestFit="1" customWidth="1"/>
  </cols>
  <sheetData>
    <row r="1" spans="1:17" s="69" customFormat="1" ht="24" customHeight="1">
      <c r="A1" s="161"/>
      <c r="B1" s="434" t="s">
        <v>284</v>
      </c>
      <c r="C1" s="453"/>
      <c r="D1" s="453"/>
      <c r="E1" s="453"/>
      <c r="F1" s="453"/>
      <c r="G1" s="453"/>
      <c r="H1" s="453"/>
      <c r="I1" s="454"/>
      <c r="J1" s="434" t="s">
        <v>285</v>
      </c>
      <c r="K1" s="453"/>
      <c r="L1" s="453"/>
      <c r="M1" s="453"/>
      <c r="N1" s="453"/>
      <c r="O1" s="453"/>
      <c r="P1" s="453"/>
      <c r="Q1" s="455"/>
    </row>
    <row r="2" spans="1:17" s="54" customFormat="1" ht="18" customHeight="1">
      <c r="A2" s="165"/>
      <c r="B2" s="462" t="s">
        <v>280</v>
      </c>
      <c r="C2" s="427"/>
      <c r="D2" s="427"/>
      <c r="E2" s="427"/>
      <c r="F2" s="142"/>
      <c r="G2" s="463" t="s">
        <v>283</v>
      </c>
      <c r="H2" s="427"/>
      <c r="I2" s="149"/>
      <c r="J2" s="462" t="s">
        <v>280</v>
      </c>
      <c r="K2" s="427"/>
      <c r="L2" s="427"/>
      <c r="M2" s="427"/>
      <c r="N2" s="142"/>
      <c r="O2" s="463" t="s">
        <v>283</v>
      </c>
      <c r="P2" s="427"/>
      <c r="Q2" s="166"/>
    </row>
    <row r="3" spans="1:17" s="24" customFormat="1" ht="12.75">
      <c r="A3" s="150"/>
      <c r="B3" s="164" t="s">
        <v>276</v>
      </c>
      <c r="C3" s="147" t="s">
        <v>277</v>
      </c>
      <c r="D3" s="147" t="s">
        <v>278</v>
      </c>
      <c r="E3" s="147" t="s">
        <v>279</v>
      </c>
      <c r="F3" s="147"/>
      <c r="G3" s="147" t="s">
        <v>281</v>
      </c>
      <c r="H3" s="147" t="s">
        <v>282</v>
      </c>
      <c r="I3" s="148"/>
      <c r="J3" s="164" t="s">
        <v>276</v>
      </c>
      <c r="K3" s="147" t="s">
        <v>277</v>
      </c>
      <c r="L3" s="147" t="s">
        <v>278</v>
      </c>
      <c r="M3" s="147" t="s">
        <v>279</v>
      </c>
      <c r="N3" s="147"/>
      <c r="O3" s="147" t="s">
        <v>281</v>
      </c>
      <c r="P3" s="147" t="s">
        <v>282</v>
      </c>
      <c r="Q3" s="151"/>
    </row>
    <row r="4" spans="1:17" ht="12.75">
      <c r="A4" s="134" t="s">
        <v>95</v>
      </c>
      <c r="B4" s="156">
        <v>0.0005</v>
      </c>
      <c r="C4" s="20">
        <v>0.0238</v>
      </c>
      <c r="D4" s="20">
        <v>0.0955</v>
      </c>
      <c r="E4" s="20">
        <v>0.771</v>
      </c>
      <c r="F4" s="18"/>
      <c r="G4" s="18">
        <v>0.0078</v>
      </c>
      <c r="H4" s="18">
        <v>0.0636</v>
      </c>
      <c r="I4" s="129"/>
      <c r="J4" s="159">
        <v>0.0005</v>
      </c>
      <c r="K4" s="155">
        <v>0.0238</v>
      </c>
      <c r="L4" s="155">
        <v>0.0955</v>
      </c>
      <c r="M4" s="155">
        <v>0.771</v>
      </c>
      <c r="N4" s="155"/>
      <c r="O4" s="155">
        <v>0.06064612135407662</v>
      </c>
      <c r="P4" s="155">
        <v>1.329603649186171</v>
      </c>
      <c r="Q4" s="162"/>
    </row>
    <row r="5" spans="1:17" ht="12.75">
      <c r="A5" s="134" t="s">
        <v>96</v>
      </c>
      <c r="B5" s="157">
        <v>-0.0001</v>
      </c>
      <c r="C5" s="18">
        <v>0.0112</v>
      </c>
      <c r="D5" s="18">
        <v>0.0246</v>
      </c>
      <c r="E5" s="18">
        <v>0.1794</v>
      </c>
      <c r="F5" s="18"/>
      <c r="G5" s="18">
        <v>0.0002</v>
      </c>
      <c r="H5" s="18">
        <v>0.0098</v>
      </c>
      <c r="I5" s="128"/>
      <c r="J5" s="159">
        <v>-0.0001</v>
      </c>
      <c r="K5" s="155">
        <v>0.0112</v>
      </c>
      <c r="L5" s="155">
        <v>0.0246</v>
      </c>
      <c r="M5" s="155">
        <v>0.1794</v>
      </c>
      <c r="N5" s="155"/>
      <c r="O5" s="155">
        <v>0.0015550287526686314</v>
      </c>
      <c r="P5" s="155">
        <v>0.20487603399409549</v>
      </c>
      <c r="Q5" s="162"/>
    </row>
    <row r="6" spans="1:17" ht="12.75">
      <c r="A6" s="135" t="s">
        <v>98</v>
      </c>
      <c r="B6" s="158"/>
      <c r="C6" s="127">
        <f>C4/C5</f>
        <v>2.125</v>
      </c>
      <c r="D6" s="127">
        <f>D4/D5</f>
        <v>3.8821138211382116</v>
      </c>
      <c r="E6" s="127">
        <f>E4/E5</f>
        <v>4.297658862876254</v>
      </c>
      <c r="F6" s="127"/>
      <c r="G6" s="127"/>
      <c r="H6" s="127">
        <f>H4/H5</f>
        <v>6.4897959183673475</v>
      </c>
      <c r="I6" s="130"/>
      <c r="J6" s="158"/>
      <c r="K6" s="127"/>
      <c r="L6" s="127"/>
      <c r="M6" s="127"/>
      <c r="N6" s="127"/>
      <c r="O6" s="127"/>
      <c r="P6" s="127"/>
      <c r="Q6" s="136"/>
    </row>
    <row r="7" spans="1:17" ht="12.75">
      <c r="A7" s="137"/>
      <c r="B7" s="160"/>
      <c r="C7" s="131"/>
      <c r="D7" s="131"/>
      <c r="E7" s="131"/>
      <c r="F7" s="131"/>
      <c r="G7" s="131"/>
      <c r="H7" s="131"/>
      <c r="I7" s="132"/>
      <c r="J7" s="160"/>
      <c r="K7" s="131"/>
      <c r="L7" s="131"/>
      <c r="M7" s="131"/>
      <c r="N7" s="131"/>
      <c r="O7" s="131"/>
      <c r="P7" s="131"/>
      <c r="Q7" s="138"/>
    </row>
    <row r="8" spans="1:17" s="24" customFormat="1" ht="18" customHeight="1">
      <c r="A8" s="152"/>
      <c r="B8" s="144"/>
      <c r="C8" s="146" t="s">
        <v>99</v>
      </c>
      <c r="D8" s="146" t="s">
        <v>100</v>
      </c>
      <c r="E8" s="146" t="s">
        <v>101</v>
      </c>
      <c r="F8" s="146" t="s">
        <v>102</v>
      </c>
      <c r="G8" s="146" t="s">
        <v>103</v>
      </c>
      <c r="H8" s="146" t="s">
        <v>104</v>
      </c>
      <c r="I8" s="177" t="s">
        <v>105</v>
      </c>
      <c r="J8" s="144"/>
      <c r="K8" s="146" t="s">
        <v>99</v>
      </c>
      <c r="L8" s="146" t="s">
        <v>100</v>
      </c>
      <c r="M8" s="146" t="s">
        <v>101</v>
      </c>
      <c r="N8" s="146" t="s">
        <v>102</v>
      </c>
      <c r="O8" s="146" t="s">
        <v>103</v>
      </c>
      <c r="P8" s="146" t="s">
        <v>104</v>
      </c>
      <c r="Q8" s="185" t="s">
        <v>105</v>
      </c>
    </row>
    <row r="9" spans="1:17" ht="12.75">
      <c r="A9" s="134" t="s">
        <v>95</v>
      </c>
      <c r="B9" s="167" t="s">
        <v>106</v>
      </c>
      <c r="C9" s="18">
        <v>0.672</v>
      </c>
      <c r="D9" s="18">
        <v>0.7079</v>
      </c>
      <c r="E9" s="18">
        <v>0.0355</v>
      </c>
      <c r="F9" s="18">
        <v>0.0366</v>
      </c>
      <c r="G9" s="18">
        <v>0.0961</v>
      </c>
      <c r="H9" s="18">
        <v>0.1088</v>
      </c>
      <c r="I9" s="178">
        <v>0.004</v>
      </c>
      <c r="J9" s="167" t="s">
        <v>106</v>
      </c>
      <c r="K9" s="155">
        <v>17.269676213921453</v>
      </c>
      <c r="L9" s="155">
        <v>18.265036617562995</v>
      </c>
      <c r="M9" s="155">
        <v>0.9123117642771004</v>
      </c>
      <c r="N9" s="155">
        <v>0.9443429018262547</v>
      </c>
      <c r="O9" s="155">
        <v>2.9703913759982976</v>
      </c>
      <c r="P9" s="155">
        <v>3.467346412807322</v>
      </c>
      <c r="Q9" s="186">
        <v>0.1376452163275106</v>
      </c>
    </row>
    <row r="10" spans="1:17" ht="12.75">
      <c r="A10" s="134" t="s">
        <v>96</v>
      </c>
      <c r="B10" s="167"/>
      <c r="C10" s="18">
        <v>0.0963</v>
      </c>
      <c r="D10" s="18">
        <v>0.1093</v>
      </c>
      <c r="E10" s="18">
        <v>0.0069</v>
      </c>
      <c r="F10" s="18">
        <v>0.0073</v>
      </c>
      <c r="G10" s="18">
        <v>0.0108</v>
      </c>
      <c r="H10" s="18">
        <v>0.0108</v>
      </c>
      <c r="I10" s="178">
        <v>-0.0005</v>
      </c>
      <c r="J10" s="167"/>
      <c r="K10" s="155">
        <v>2.4748062788699934</v>
      </c>
      <c r="L10" s="155">
        <v>2.8201278461641976</v>
      </c>
      <c r="M10" s="155">
        <v>0.17732256826794346</v>
      </c>
      <c r="N10" s="155">
        <v>0.1883525459926683</v>
      </c>
      <c r="O10" s="155">
        <v>0.3338212992797254</v>
      </c>
      <c r="P10" s="155">
        <v>0.3441851218595504</v>
      </c>
      <c r="Q10" s="186">
        <v>-0.017205652040938824</v>
      </c>
    </row>
    <row r="11" spans="1:17" ht="12.75">
      <c r="A11" s="135" t="s">
        <v>98</v>
      </c>
      <c r="B11" s="168"/>
      <c r="C11" s="127">
        <f aca="true" t="shared" si="0" ref="C11:H11">C9/C10</f>
        <v>6.978193146417446</v>
      </c>
      <c r="D11" s="127">
        <f t="shared" si="0"/>
        <v>6.476669716376945</v>
      </c>
      <c r="E11" s="127">
        <f t="shared" si="0"/>
        <v>5.144927536231884</v>
      </c>
      <c r="F11" s="127">
        <f t="shared" si="0"/>
        <v>5.013698630136986</v>
      </c>
      <c r="G11" s="127">
        <f t="shared" si="0"/>
        <v>8.898148148148149</v>
      </c>
      <c r="H11" s="127">
        <f t="shared" si="0"/>
        <v>10.074074074074073</v>
      </c>
      <c r="I11" s="179"/>
      <c r="J11" s="168"/>
      <c r="K11" s="127"/>
      <c r="L11" s="127"/>
      <c r="M11" s="127"/>
      <c r="N11" s="127"/>
      <c r="O11" s="127"/>
      <c r="P11" s="127"/>
      <c r="Q11" s="187"/>
    </row>
    <row r="12" spans="1:17" ht="12.75">
      <c r="A12" s="134" t="s">
        <v>95</v>
      </c>
      <c r="B12" s="167" t="s">
        <v>107</v>
      </c>
      <c r="C12" s="18">
        <v>0.7932</v>
      </c>
      <c r="D12" s="18">
        <v>0.8021</v>
      </c>
      <c r="E12" s="18">
        <v>0.0408</v>
      </c>
      <c r="F12" s="18">
        <v>0.054</v>
      </c>
      <c r="G12" s="18">
        <v>0.1097</v>
      </c>
      <c r="H12" s="18">
        <v>0.1132</v>
      </c>
      <c r="I12" s="178">
        <v>0.0045</v>
      </c>
      <c r="J12" s="167" t="s">
        <v>107</v>
      </c>
      <c r="K12" s="155">
        <v>20.09962616521333</v>
      </c>
      <c r="L12" s="155">
        <v>20.32515147140395</v>
      </c>
      <c r="M12" s="155">
        <v>1.0338688193907009</v>
      </c>
      <c r="N12" s="155">
        <v>1.3683557903700452</v>
      </c>
      <c r="O12" s="155">
        <v>3.5736973146248228</v>
      </c>
      <c r="P12" s="155">
        <v>3.4956721470625993</v>
      </c>
      <c r="Q12" s="186">
        <v>0.1429760756462901</v>
      </c>
    </row>
    <row r="13" spans="1:17" ht="12.75">
      <c r="A13" s="134" t="s">
        <v>96</v>
      </c>
      <c r="B13" s="167"/>
      <c r="C13" s="18">
        <v>0.1121</v>
      </c>
      <c r="D13" s="18">
        <v>0.1119</v>
      </c>
      <c r="E13" s="18">
        <v>0.005</v>
      </c>
      <c r="F13" s="18">
        <v>0.008</v>
      </c>
      <c r="G13" s="18">
        <v>0.0122</v>
      </c>
      <c r="H13" s="18">
        <v>0.0104</v>
      </c>
      <c r="I13" s="178">
        <v>0.0007</v>
      </c>
      <c r="J13" s="167"/>
      <c r="K13" s="155">
        <v>2.8406052611200385</v>
      </c>
      <c r="L13" s="155">
        <v>2.83553727671126</v>
      </c>
      <c r="M13" s="155">
        <v>0.12669961021944862</v>
      </c>
      <c r="N13" s="155">
        <v>0.2027193763511178</v>
      </c>
      <c r="O13" s="155">
        <v>0.39743944611142057</v>
      </c>
      <c r="P13" s="155">
        <v>0.3211571583873766</v>
      </c>
      <c r="Q13" s="186">
        <v>0.022240722878311796</v>
      </c>
    </row>
    <row r="14" spans="1:17" ht="12.75">
      <c r="A14" s="135" t="s">
        <v>98</v>
      </c>
      <c r="B14" s="168"/>
      <c r="C14" s="127">
        <f>C12/C13</f>
        <v>7.075825156110615</v>
      </c>
      <c r="D14" s="127">
        <f>D12/D13</f>
        <v>7.168007149240394</v>
      </c>
      <c r="E14" s="127"/>
      <c r="F14" s="127"/>
      <c r="G14" s="127">
        <f>G12/G13</f>
        <v>8.991803278688524</v>
      </c>
      <c r="H14" s="127">
        <f>H12/H13</f>
        <v>10.884615384615385</v>
      </c>
      <c r="I14" s="179"/>
      <c r="J14" s="168"/>
      <c r="K14" s="127"/>
      <c r="L14" s="127"/>
      <c r="M14" s="127"/>
      <c r="N14" s="127"/>
      <c r="O14" s="127"/>
      <c r="P14" s="127"/>
      <c r="Q14" s="187"/>
    </row>
    <row r="15" spans="1:17" ht="12.75">
      <c r="A15" s="134" t="s">
        <v>95</v>
      </c>
      <c r="B15" s="167" t="s">
        <v>108</v>
      </c>
      <c r="C15" s="18">
        <v>0.7851</v>
      </c>
      <c r="D15" s="18">
        <v>0.7664</v>
      </c>
      <c r="E15" s="18">
        <v>0.0189</v>
      </c>
      <c r="F15" s="18">
        <v>0.0207</v>
      </c>
      <c r="G15" s="18">
        <v>0.1286</v>
      </c>
      <c r="H15" s="18">
        <v>0.1177</v>
      </c>
      <c r="I15" s="178">
        <v>0.0003</v>
      </c>
      <c r="J15" s="167" t="s">
        <v>108</v>
      </c>
      <c r="K15" s="155">
        <v>40.53752039844971</v>
      </c>
      <c r="L15" s="155">
        <v>40.04683620044875</v>
      </c>
      <c r="M15" s="155">
        <v>0.9758745835316514</v>
      </c>
      <c r="N15" s="155">
        <v>1.0816408002991769</v>
      </c>
      <c r="O15" s="155">
        <v>7.8087315564017095</v>
      </c>
      <c r="P15" s="155">
        <v>7.221256320072921</v>
      </c>
      <c r="Q15" s="186">
        <v>0.021538074656027924</v>
      </c>
    </row>
    <row r="16" spans="1:17" ht="12.75">
      <c r="A16" s="134" t="s">
        <v>96</v>
      </c>
      <c r="B16" s="167"/>
      <c r="C16" s="18">
        <v>0.1227</v>
      </c>
      <c r="D16" s="18">
        <v>0.1174</v>
      </c>
      <c r="E16" s="18">
        <v>0.0032</v>
      </c>
      <c r="F16" s="18">
        <v>0.0051</v>
      </c>
      <c r="G16" s="18">
        <v>0.0132</v>
      </c>
      <c r="H16" s="18">
        <v>0.0145</v>
      </c>
      <c r="I16" s="178">
        <v>0.0003</v>
      </c>
      <c r="J16" s="167"/>
      <c r="K16" s="155">
        <v>6.335439756578499</v>
      </c>
      <c r="L16" s="155">
        <v>6.134523186237844</v>
      </c>
      <c r="M16" s="155">
        <v>0.1652274427143537</v>
      </c>
      <c r="N16" s="155">
        <v>0.2664912116679132</v>
      </c>
      <c r="O16" s="155">
        <v>0.8015183246073294</v>
      </c>
      <c r="P16" s="155">
        <v>0.8896195126682869</v>
      </c>
      <c r="Q16" s="186">
        <v>0.021538074656027924</v>
      </c>
    </row>
    <row r="17" spans="1:17" ht="12.75">
      <c r="A17" s="135" t="s">
        <v>98</v>
      </c>
      <c r="B17" s="168"/>
      <c r="C17" s="127">
        <f>C15/C16</f>
        <v>6.398533007334963</v>
      </c>
      <c r="D17" s="127">
        <f>D15/D16</f>
        <v>6.5281090289608175</v>
      </c>
      <c r="E17" s="127"/>
      <c r="F17" s="127">
        <f>F15/F16</f>
        <v>4.0588235294117645</v>
      </c>
      <c r="G17" s="127">
        <f>G15/G16</f>
        <v>9.742424242424242</v>
      </c>
      <c r="H17" s="127">
        <f>H15/H16</f>
        <v>8.117241379310345</v>
      </c>
      <c r="I17" s="179"/>
      <c r="J17" s="168"/>
      <c r="K17" s="127"/>
      <c r="L17" s="127"/>
      <c r="M17" s="127"/>
      <c r="N17" s="127"/>
      <c r="O17" s="127"/>
      <c r="P17" s="127"/>
      <c r="Q17" s="187"/>
    </row>
    <row r="18" spans="1:17" ht="12.75">
      <c r="A18" s="134" t="s">
        <v>95</v>
      </c>
      <c r="B18" s="167" t="s">
        <v>109</v>
      </c>
      <c r="C18" s="18">
        <v>0.0095</v>
      </c>
      <c r="D18" s="18">
        <v>0.0082</v>
      </c>
      <c r="E18" s="18"/>
      <c r="F18" s="18"/>
      <c r="G18" s="18">
        <v>0.0053</v>
      </c>
      <c r="H18" s="18">
        <v>0.005</v>
      </c>
      <c r="I18" s="178"/>
      <c r="J18" s="167" t="s">
        <v>109</v>
      </c>
      <c r="K18" s="155">
        <v>0.24256578184245287</v>
      </c>
      <c r="L18" s="155">
        <v>0.20958173299651192</v>
      </c>
      <c r="M18" s="155"/>
      <c r="N18" s="155"/>
      <c r="O18" s="155">
        <v>0.18616144992582342</v>
      </c>
      <c r="P18" s="155">
        <v>0.15529495240083002</v>
      </c>
      <c r="Q18" s="188"/>
    </row>
    <row r="19" spans="1:17" ht="12.75">
      <c r="A19" s="134" t="s">
        <v>96</v>
      </c>
      <c r="B19" s="167"/>
      <c r="C19" s="18">
        <v>0.0031</v>
      </c>
      <c r="D19" s="18">
        <v>0.0035</v>
      </c>
      <c r="E19" s="18"/>
      <c r="F19" s="18"/>
      <c r="G19" s="18">
        <v>0.0012</v>
      </c>
      <c r="H19" s="18">
        <v>0.0016</v>
      </c>
      <c r="I19" s="178"/>
      <c r="J19" s="167"/>
      <c r="K19" s="155">
        <v>0.07915304460122145</v>
      </c>
      <c r="L19" s="155">
        <v>0.08945561774241362</v>
      </c>
      <c r="M19" s="155"/>
      <c r="N19" s="155"/>
      <c r="O19" s="155">
        <v>0.04214976224735625</v>
      </c>
      <c r="P19" s="155">
        <v>0.049694384768265605</v>
      </c>
      <c r="Q19" s="188"/>
    </row>
    <row r="20" spans="1:17" ht="12.75">
      <c r="A20" s="135" t="s">
        <v>98</v>
      </c>
      <c r="B20" s="168"/>
      <c r="C20" s="127"/>
      <c r="D20" s="127"/>
      <c r="E20" s="127"/>
      <c r="F20" s="127"/>
      <c r="G20" s="127"/>
      <c r="H20" s="127"/>
      <c r="I20" s="179"/>
      <c r="J20" s="168"/>
      <c r="K20" s="127"/>
      <c r="L20" s="127"/>
      <c r="M20" s="127"/>
      <c r="N20" s="127"/>
      <c r="O20" s="127"/>
      <c r="P20" s="127"/>
      <c r="Q20" s="187"/>
    </row>
    <row r="21" spans="1:17" ht="12.75">
      <c r="A21" s="134" t="s">
        <v>95</v>
      </c>
      <c r="B21" s="167" t="s">
        <v>110</v>
      </c>
      <c r="C21" s="21">
        <v>0.0085</v>
      </c>
      <c r="D21" s="21">
        <v>0.006</v>
      </c>
      <c r="E21" s="18"/>
      <c r="F21" s="18"/>
      <c r="G21" s="21">
        <v>0.0003</v>
      </c>
      <c r="H21" s="21">
        <v>0.001</v>
      </c>
      <c r="I21" s="178"/>
      <c r="J21" s="167" t="s">
        <v>110</v>
      </c>
      <c r="K21" s="155">
        <v>0.21389987496203164</v>
      </c>
      <c r="L21" s="155">
        <v>0.15249953989520573</v>
      </c>
      <c r="M21" s="155"/>
      <c r="N21" s="155"/>
      <c r="O21" s="155">
        <v>0.009834990427298351</v>
      </c>
      <c r="P21" s="155">
        <v>0.032402339739233836</v>
      </c>
      <c r="Q21" s="188"/>
    </row>
    <row r="22" spans="1:17" ht="12.75">
      <c r="A22" s="134" t="s">
        <v>96</v>
      </c>
      <c r="B22" s="167"/>
      <c r="C22" s="21">
        <v>0.0005</v>
      </c>
      <c r="D22" s="21">
        <v>0.0002</v>
      </c>
      <c r="E22" s="18"/>
      <c r="F22" s="18"/>
      <c r="G22" s="21">
        <v>0.0006</v>
      </c>
      <c r="H22" s="21">
        <v>-0.0007</v>
      </c>
      <c r="I22" s="178"/>
      <c r="J22" s="167"/>
      <c r="K22" s="155">
        <v>0.01258234558600186</v>
      </c>
      <c r="L22" s="155">
        <v>0.0050833179965068575</v>
      </c>
      <c r="M22" s="155"/>
      <c r="N22" s="155"/>
      <c r="O22" s="155">
        <v>0.019669980854596703</v>
      </c>
      <c r="P22" s="155">
        <v>-0.02268163781746368</v>
      </c>
      <c r="Q22" s="188"/>
    </row>
    <row r="23" spans="1:17" ht="12.75">
      <c r="A23" s="135" t="s">
        <v>98</v>
      </c>
      <c r="B23" s="169"/>
      <c r="C23" s="133"/>
      <c r="D23" s="133"/>
      <c r="E23" s="133"/>
      <c r="F23" s="133"/>
      <c r="G23" s="133"/>
      <c r="H23" s="133"/>
      <c r="I23" s="180"/>
      <c r="J23" s="169"/>
      <c r="K23" s="133"/>
      <c r="L23" s="133"/>
      <c r="M23" s="133"/>
      <c r="N23" s="133"/>
      <c r="O23" s="133"/>
      <c r="P23" s="133"/>
      <c r="Q23" s="189"/>
    </row>
    <row r="24" spans="1:17" ht="12.75">
      <c r="A24" s="163"/>
      <c r="B24" s="170"/>
      <c r="C24" s="154"/>
      <c r="D24" s="154"/>
      <c r="E24" s="154"/>
      <c r="F24" s="154"/>
      <c r="G24" s="154"/>
      <c r="H24" s="154"/>
      <c r="I24" s="181"/>
      <c r="J24" s="170"/>
      <c r="K24" s="154"/>
      <c r="L24" s="154"/>
      <c r="M24" s="154"/>
      <c r="N24" s="154"/>
      <c r="O24" s="154"/>
      <c r="P24" s="154"/>
      <c r="Q24" s="190"/>
    </row>
    <row r="25" spans="1:17" s="143" customFormat="1" ht="18" customHeight="1">
      <c r="A25" s="153"/>
      <c r="B25" s="171"/>
      <c r="C25" s="145" t="s">
        <v>111</v>
      </c>
      <c r="D25" s="145" t="s">
        <v>112</v>
      </c>
      <c r="E25" s="145" t="s">
        <v>113</v>
      </c>
      <c r="F25" s="145" t="s">
        <v>110</v>
      </c>
      <c r="G25" s="145" t="s">
        <v>114</v>
      </c>
      <c r="H25" s="145" t="s">
        <v>115</v>
      </c>
      <c r="I25" s="182" t="s">
        <v>116</v>
      </c>
      <c r="J25" s="171"/>
      <c r="K25" s="145" t="s">
        <v>111</v>
      </c>
      <c r="L25" s="145" t="s">
        <v>112</v>
      </c>
      <c r="M25" s="145" t="s">
        <v>113</v>
      </c>
      <c r="N25" s="145" t="s">
        <v>110</v>
      </c>
      <c r="O25" s="145" t="s">
        <v>114</v>
      </c>
      <c r="P25" s="145" t="s">
        <v>115</v>
      </c>
      <c r="Q25" s="191" t="s">
        <v>116</v>
      </c>
    </row>
    <row r="26" spans="1:17" ht="12.75">
      <c r="A26" s="139" t="s">
        <v>95</v>
      </c>
      <c r="B26" s="172" t="s">
        <v>7</v>
      </c>
      <c r="C26" s="20">
        <v>0.0193</v>
      </c>
      <c r="D26" s="18">
        <v>0.0152</v>
      </c>
      <c r="E26" s="19">
        <v>0.0088</v>
      </c>
      <c r="F26" s="18">
        <v>0.0064</v>
      </c>
      <c r="G26" s="18">
        <v>0.0191</v>
      </c>
      <c r="H26" s="18">
        <v>0.0051</v>
      </c>
      <c r="I26" s="178">
        <v>0.0348</v>
      </c>
      <c r="J26" s="172" t="s">
        <v>7</v>
      </c>
      <c r="K26" s="155">
        <v>0.38563491730179256</v>
      </c>
      <c r="L26" s="155">
        <v>0.30362234153838513</v>
      </c>
      <c r="M26" s="155">
        <v>0.3514666455533343</v>
      </c>
      <c r="N26" s="155">
        <v>0.12791422925435933</v>
      </c>
      <c r="O26" s="155">
        <v>0.38129863201190567</v>
      </c>
      <c r="P26" s="155">
        <v>0.1019651341935484</v>
      </c>
      <c r="Q26" s="186">
        <v>0.6952291465592063</v>
      </c>
    </row>
    <row r="27" spans="1:17" ht="12.75">
      <c r="A27" s="139" t="s">
        <v>96</v>
      </c>
      <c r="B27" s="172"/>
      <c r="C27" s="20">
        <v>0.0066</v>
      </c>
      <c r="D27" s="18">
        <v>0.0055</v>
      </c>
      <c r="E27" s="19">
        <v>0.0037</v>
      </c>
      <c r="F27" s="18">
        <v>0.003</v>
      </c>
      <c r="G27" s="18">
        <v>0.0086</v>
      </c>
      <c r="H27" s="18">
        <v>0.0029</v>
      </c>
      <c r="I27" s="178">
        <v>0.0186</v>
      </c>
      <c r="J27" s="172"/>
      <c r="K27" s="155">
        <v>0.13187515306693423</v>
      </c>
      <c r="L27" s="155">
        <v>0.10986334726717882</v>
      </c>
      <c r="M27" s="155">
        <v>0.14777574869856103</v>
      </c>
      <c r="N27" s="155">
        <v>0.05995979496298093</v>
      </c>
      <c r="O27" s="155">
        <v>0.1716842008011722</v>
      </c>
      <c r="P27" s="155">
        <v>0.05798017434535104</v>
      </c>
      <c r="Q27" s="186">
        <v>0.3715879921264723</v>
      </c>
    </row>
    <row r="28" spans="1:17" ht="12.75">
      <c r="A28" s="135" t="s">
        <v>98</v>
      </c>
      <c r="B28" s="173"/>
      <c r="C28" s="127">
        <f>C26/C27</f>
        <v>2.9242424242424243</v>
      </c>
      <c r="D28" s="127">
        <f>D26/D27</f>
        <v>2.7636363636363637</v>
      </c>
      <c r="E28" s="127"/>
      <c r="F28" s="127"/>
      <c r="G28" s="127">
        <f>G26/G27</f>
        <v>2.2209302325581395</v>
      </c>
      <c r="H28" s="127"/>
      <c r="I28" s="179">
        <f>I26/I27</f>
        <v>1.870967741935484</v>
      </c>
      <c r="J28" s="173"/>
      <c r="K28" s="127"/>
      <c r="L28" s="127"/>
      <c r="M28" s="127"/>
      <c r="N28" s="127"/>
      <c r="O28" s="127"/>
      <c r="P28" s="127"/>
      <c r="Q28" s="187"/>
    </row>
    <row r="29" spans="1:17" ht="12.75">
      <c r="A29" s="134" t="s">
        <v>95</v>
      </c>
      <c r="B29" s="172" t="s">
        <v>10</v>
      </c>
      <c r="C29" s="20">
        <v>0.0079</v>
      </c>
      <c r="D29" s="18">
        <v>0.0532</v>
      </c>
      <c r="E29" s="19">
        <v>0.0141</v>
      </c>
      <c r="F29" s="18"/>
      <c r="G29" s="18"/>
      <c r="H29" s="18"/>
      <c r="I29" s="178">
        <v>0.0243</v>
      </c>
      <c r="J29" s="172" t="s">
        <v>10</v>
      </c>
      <c r="K29" s="155">
        <v>0.15785056200436068</v>
      </c>
      <c r="L29" s="155">
        <v>1.0626781953843478</v>
      </c>
      <c r="M29" s="155">
        <v>0.5631454207161379</v>
      </c>
      <c r="N29" s="155"/>
      <c r="O29" s="155"/>
      <c r="P29" s="155"/>
      <c r="Q29" s="186">
        <v>0.48546173164910095</v>
      </c>
    </row>
    <row r="30" spans="1:17" ht="12.75">
      <c r="A30" s="134" t="s">
        <v>96</v>
      </c>
      <c r="B30" s="172"/>
      <c r="C30" s="20">
        <v>0.0062</v>
      </c>
      <c r="D30" s="18">
        <v>0.0474</v>
      </c>
      <c r="E30" s="19">
        <v>0.0042</v>
      </c>
      <c r="F30" s="18"/>
      <c r="G30" s="18"/>
      <c r="H30" s="18"/>
      <c r="I30" s="178">
        <v>0.0129</v>
      </c>
      <c r="J30" s="172"/>
      <c r="K30" s="155">
        <v>0.12388271954772609</v>
      </c>
      <c r="L30" s="155">
        <v>0.9468223019025956</v>
      </c>
      <c r="M30" s="155">
        <v>0.16774544446863682</v>
      </c>
      <c r="N30" s="155"/>
      <c r="O30" s="155"/>
      <c r="P30" s="155"/>
      <c r="Q30" s="186">
        <v>0.25771425260384373</v>
      </c>
    </row>
    <row r="31" spans="1:17" ht="12.75">
      <c r="A31" s="135" t="s">
        <v>98</v>
      </c>
      <c r="B31" s="173"/>
      <c r="C31" s="127"/>
      <c r="D31" s="127">
        <f>D29/D30</f>
        <v>1.1223628691983123</v>
      </c>
      <c r="E31" s="127">
        <f>E29/E30</f>
        <v>3.357142857142857</v>
      </c>
      <c r="F31" s="127"/>
      <c r="G31" s="127"/>
      <c r="H31" s="127"/>
      <c r="I31" s="179">
        <f>I29/I30</f>
        <v>1.883720930232558</v>
      </c>
      <c r="J31" s="173"/>
      <c r="K31" s="127"/>
      <c r="L31" s="127"/>
      <c r="M31" s="127"/>
      <c r="N31" s="127"/>
      <c r="O31" s="127"/>
      <c r="P31" s="127"/>
      <c r="Q31" s="187"/>
    </row>
    <row r="32" spans="1:17" ht="12.75">
      <c r="A32" s="139" t="s">
        <v>95</v>
      </c>
      <c r="B32" s="172" t="s">
        <v>13</v>
      </c>
      <c r="C32" s="20">
        <v>0.0084</v>
      </c>
      <c r="D32" s="18">
        <v>0.0146</v>
      </c>
      <c r="E32" s="126" t="s">
        <v>97</v>
      </c>
      <c r="F32" s="18"/>
      <c r="G32" s="18"/>
      <c r="H32" s="18"/>
      <c r="I32" s="178">
        <v>0.0065</v>
      </c>
      <c r="J32" s="172" t="s">
        <v>13</v>
      </c>
      <c r="K32" s="155">
        <v>0.16784110390337084</v>
      </c>
      <c r="L32" s="155">
        <v>0.29163724910923833</v>
      </c>
      <c r="M32" s="155"/>
      <c r="N32" s="155"/>
      <c r="O32" s="155"/>
      <c r="P32" s="155"/>
      <c r="Q32" s="186">
        <v>0.12985601875387473</v>
      </c>
    </row>
    <row r="33" spans="1:17" ht="12.75">
      <c r="A33" s="139" t="s">
        <v>96</v>
      </c>
      <c r="B33" s="172"/>
      <c r="C33" s="20">
        <v>0.0043</v>
      </c>
      <c r="D33" s="18">
        <v>0.0087</v>
      </c>
      <c r="E33" s="126" t="s">
        <v>97</v>
      </c>
      <c r="F33" s="18"/>
      <c r="G33" s="18"/>
      <c r="H33" s="18"/>
      <c r="I33" s="178">
        <v>0.0026</v>
      </c>
      <c r="J33" s="172"/>
      <c r="K33" s="155">
        <v>0.08591866033148746</v>
      </c>
      <c r="L33" s="155">
        <v>0.17378384022262833</v>
      </c>
      <c r="M33" s="155"/>
      <c r="N33" s="155"/>
      <c r="O33" s="155"/>
      <c r="P33" s="155"/>
      <c r="Q33" s="186">
        <v>0.051942407501549895</v>
      </c>
    </row>
    <row r="34" spans="1:17" ht="12.75">
      <c r="A34" s="135" t="s">
        <v>98</v>
      </c>
      <c r="B34" s="173"/>
      <c r="C34" s="127"/>
      <c r="D34" s="127">
        <f>D32/D33</f>
        <v>1.67816091954023</v>
      </c>
      <c r="E34" s="127"/>
      <c r="F34" s="127"/>
      <c r="G34" s="127"/>
      <c r="H34" s="127"/>
      <c r="I34" s="179"/>
      <c r="J34" s="173"/>
      <c r="K34" s="127"/>
      <c r="L34" s="127"/>
      <c r="M34" s="127"/>
      <c r="N34" s="127"/>
      <c r="O34" s="127"/>
      <c r="P34" s="127"/>
      <c r="Q34" s="187"/>
    </row>
    <row r="35" spans="1:17" ht="12.75">
      <c r="A35" s="134" t="s">
        <v>95</v>
      </c>
      <c r="B35" s="172" t="s">
        <v>4</v>
      </c>
      <c r="C35" s="20">
        <v>0.0286</v>
      </c>
      <c r="D35" s="18">
        <v>0.0174</v>
      </c>
      <c r="E35" s="19"/>
      <c r="F35" s="18"/>
      <c r="G35" s="18"/>
      <c r="H35" s="18"/>
      <c r="I35" s="178">
        <v>0.0341</v>
      </c>
      <c r="J35" s="172" t="s">
        <v>4</v>
      </c>
      <c r="K35" s="155">
        <v>0.5714589966233817</v>
      </c>
      <c r="L35" s="155">
        <v>0.34756768044525665</v>
      </c>
      <c r="M35" s="155"/>
      <c r="N35" s="155"/>
      <c r="O35" s="155"/>
      <c r="P35" s="155"/>
      <c r="Q35" s="186">
        <v>0.6812446522318659</v>
      </c>
    </row>
    <row r="36" spans="1:17" ht="12.75">
      <c r="A36" s="134" t="s">
        <v>96</v>
      </c>
      <c r="B36" s="172"/>
      <c r="C36" s="20">
        <v>0.0055</v>
      </c>
      <c r="D36" s="18">
        <v>0.0073</v>
      </c>
      <c r="E36" s="19"/>
      <c r="F36" s="18"/>
      <c r="G36" s="18"/>
      <c r="H36" s="18"/>
      <c r="I36" s="178">
        <v>0.0225</v>
      </c>
      <c r="J36" s="172"/>
      <c r="K36" s="155">
        <v>0.10989596088911185</v>
      </c>
      <c r="L36" s="155">
        <v>0.14581862455461916</v>
      </c>
      <c r="M36" s="155"/>
      <c r="N36" s="155"/>
      <c r="O36" s="155"/>
      <c r="P36" s="155"/>
      <c r="Q36" s="186">
        <v>0.4495016033787972</v>
      </c>
    </row>
    <row r="37" spans="1:17" ht="12.75">
      <c r="A37" s="135" t="s">
        <v>98</v>
      </c>
      <c r="B37" s="173"/>
      <c r="C37" s="127">
        <f>C35/C36</f>
        <v>5.2</v>
      </c>
      <c r="D37" s="127">
        <f>D35/D36</f>
        <v>2.383561643835616</v>
      </c>
      <c r="E37" s="127"/>
      <c r="F37" s="127"/>
      <c r="G37" s="127"/>
      <c r="H37" s="127"/>
      <c r="I37" s="179">
        <f>I35/I36</f>
        <v>1.5155555555555555</v>
      </c>
      <c r="J37" s="173"/>
      <c r="K37" s="127"/>
      <c r="L37" s="127"/>
      <c r="M37" s="127"/>
      <c r="N37" s="127"/>
      <c r="O37" s="127"/>
      <c r="P37" s="127"/>
      <c r="Q37" s="187"/>
    </row>
    <row r="38" spans="1:17" ht="12.75">
      <c r="A38" s="139" t="s">
        <v>95</v>
      </c>
      <c r="B38" s="174" t="s">
        <v>83</v>
      </c>
      <c r="C38" s="20">
        <v>0.0434</v>
      </c>
      <c r="D38" s="18">
        <v>0.0395</v>
      </c>
      <c r="E38" s="18">
        <v>0.0841</v>
      </c>
      <c r="F38" s="18"/>
      <c r="G38" s="18"/>
      <c r="H38" s="18"/>
      <c r="I38" s="178">
        <v>0.0067</v>
      </c>
      <c r="J38" s="174" t="s">
        <v>83</v>
      </c>
      <c r="K38" s="155">
        <v>0.8706081660717387</v>
      </c>
      <c r="L38" s="155">
        <v>0.7921386403902777</v>
      </c>
      <c r="M38" s="155">
        <v>3.3721851052037763</v>
      </c>
      <c r="N38" s="155"/>
      <c r="O38" s="155"/>
      <c r="P38" s="155"/>
      <c r="Q38" s="186">
        <v>0.1343808845621054</v>
      </c>
    </row>
    <row r="39" spans="1:17" ht="12.75">
      <c r="A39" s="139" t="s">
        <v>96</v>
      </c>
      <c r="B39" s="172"/>
      <c r="C39" s="20">
        <v>0.018</v>
      </c>
      <c r="D39" s="18">
        <v>0.0131</v>
      </c>
      <c r="E39" s="19">
        <v>0.0103</v>
      </c>
      <c r="F39" s="18"/>
      <c r="G39" s="18"/>
      <c r="H39" s="18"/>
      <c r="I39" s="178">
        <v>0.0082</v>
      </c>
      <c r="J39" s="172"/>
      <c r="K39" s="155">
        <v>0.36108172786385473</v>
      </c>
      <c r="L39" s="155">
        <v>0.2627092706104465</v>
      </c>
      <c r="M39" s="155">
        <v>0.4130024564042675</v>
      </c>
      <c r="N39" s="155"/>
      <c r="O39" s="155"/>
      <c r="P39" s="155"/>
      <c r="Q39" s="186">
        <v>0.16446615722526334</v>
      </c>
    </row>
    <row r="40" spans="1:17" ht="12.75">
      <c r="A40" s="135" t="s">
        <v>98</v>
      </c>
      <c r="B40" s="173"/>
      <c r="C40" s="127">
        <f>C38/C39</f>
        <v>2.4111111111111114</v>
      </c>
      <c r="D40" s="127">
        <f>D38/D39</f>
        <v>3.015267175572519</v>
      </c>
      <c r="E40" s="127">
        <f>E38/E39</f>
        <v>8.16504854368932</v>
      </c>
      <c r="F40" s="127"/>
      <c r="G40" s="127"/>
      <c r="H40" s="127"/>
      <c r="I40" s="179"/>
      <c r="J40" s="173"/>
      <c r="K40" s="127"/>
      <c r="L40" s="127"/>
      <c r="M40" s="127"/>
      <c r="N40" s="127"/>
      <c r="O40" s="127"/>
      <c r="P40" s="127"/>
      <c r="Q40" s="187"/>
    </row>
    <row r="41" spans="1:17" ht="12.75">
      <c r="A41" s="134" t="s">
        <v>95</v>
      </c>
      <c r="B41" s="174" t="s">
        <v>84</v>
      </c>
      <c r="C41" s="20">
        <v>0.0219</v>
      </c>
      <c r="D41" s="18">
        <v>0.0164</v>
      </c>
      <c r="E41" s="18"/>
      <c r="F41" s="18"/>
      <c r="G41" s="18"/>
      <c r="H41" s="18"/>
      <c r="I41" s="178">
        <v>0.012</v>
      </c>
      <c r="J41" s="174" t="s">
        <v>84</v>
      </c>
      <c r="K41" s="155">
        <v>0.43931610223435663</v>
      </c>
      <c r="L41" s="155">
        <v>0.3288879418329254</v>
      </c>
      <c r="M41" s="155"/>
      <c r="N41" s="155"/>
      <c r="O41" s="155"/>
      <c r="P41" s="155"/>
      <c r="Q41" s="186">
        <v>0.24068218130526342</v>
      </c>
    </row>
    <row r="42" spans="1:17" ht="12.75">
      <c r="A42" s="134" t="s">
        <v>96</v>
      </c>
      <c r="B42" s="174"/>
      <c r="C42" s="20">
        <v>0.0086</v>
      </c>
      <c r="D42" s="18">
        <v>0.0006</v>
      </c>
      <c r="E42" s="18"/>
      <c r="F42" s="18"/>
      <c r="G42" s="18"/>
      <c r="H42" s="18"/>
      <c r="I42" s="178">
        <v>0.0144</v>
      </c>
      <c r="J42" s="174"/>
      <c r="K42" s="155">
        <v>0.17251682553495284</v>
      </c>
      <c r="L42" s="155">
        <v>0.012032485676814343</v>
      </c>
      <c r="M42" s="155"/>
      <c r="N42" s="155"/>
      <c r="O42" s="155"/>
      <c r="P42" s="155"/>
      <c r="Q42" s="186">
        <v>0.2888186175663161</v>
      </c>
    </row>
    <row r="43" spans="1:17" ht="12.75">
      <c r="A43" s="135" t="s">
        <v>98</v>
      </c>
      <c r="B43" s="173"/>
      <c r="C43" s="127">
        <f>C41/C42</f>
        <v>2.546511627906977</v>
      </c>
      <c r="D43" s="127"/>
      <c r="E43" s="127"/>
      <c r="F43" s="127"/>
      <c r="G43" s="127"/>
      <c r="H43" s="127"/>
      <c r="I43" s="179">
        <f>I41/I42</f>
        <v>0.8333333333333334</v>
      </c>
      <c r="J43" s="173"/>
      <c r="K43" s="127"/>
      <c r="L43" s="127"/>
      <c r="M43" s="127"/>
      <c r="N43" s="127"/>
      <c r="O43" s="127"/>
      <c r="P43" s="127"/>
      <c r="Q43" s="187"/>
    </row>
    <row r="44" spans="1:17" ht="12.75">
      <c r="A44" s="139" t="s">
        <v>95</v>
      </c>
      <c r="B44" s="174" t="s">
        <v>1</v>
      </c>
      <c r="C44" s="20">
        <v>0.0201</v>
      </c>
      <c r="D44" s="18"/>
      <c r="E44" s="22"/>
      <c r="F44" s="18"/>
      <c r="G44" s="18"/>
      <c r="H44" s="18"/>
      <c r="I44" s="178"/>
      <c r="J44" s="174" t="s">
        <v>1</v>
      </c>
      <c r="K44" s="155">
        <v>0.4032079294479712</v>
      </c>
      <c r="L44" s="18"/>
      <c r="M44" s="22"/>
      <c r="N44" s="18"/>
      <c r="O44" s="18"/>
      <c r="P44" s="18"/>
      <c r="Q44" s="188"/>
    </row>
    <row r="45" spans="1:17" ht="12.75">
      <c r="A45" s="139" t="s">
        <v>96</v>
      </c>
      <c r="B45" s="174"/>
      <c r="C45" s="20">
        <v>0.007</v>
      </c>
      <c r="D45" s="18"/>
      <c r="E45" s="18"/>
      <c r="F45" s="18"/>
      <c r="G45" s="18"/>
      <c r="H45" s="18"/>
      <c r="I45" s="178"/>
      <c r="J45" s="174"/>
      <c r="K45" s="155">
        <v>0.14042067194705463</v>
      </c>
      <c r="L45" s="18"/>
      <c r="M45" s="18"/>
      <c r="N45" s="18"/>
      <c r="O45" s="18"/>
      <c r="P45" s="18"/>
      <c r="Q45" s="188"/>
    </row>
    <row r="46" spans="1:17" ht="12.75">
      <c r="A46" s="135" t="s">
        <v>98</v>
      </c>
      <c r="B46" s="173"/>
      <c r="C46" s="127">
        <f>C44/C45</f>
        <v>2.8714285714285714</v>
      </c>
      <c r="D46" s="127"/>
      <c r="E46" s="127"/>
      <c r="F46" s="127"/>
      <c r="G46" s="127"/>
      <c r="H46" s="127"/>
      <c r="I46" s="179"/>
      <c r="J46" s="173"/>
      <c r="K46" s="127"/>
      <c r="L46" s="127"/>
      <c r="M46" s="127"/>
      <c r="N46" s="127"/>
      <c r="O46" s="127"/>
      <c r="P46" s="127"/>
      <c r="Q46" s="187"/>
    </row>
    <row r="47" spans="1:17" ht="12.75">
      <c r="A47" s="134" t="s">
        <v>95</v>
      </c>
      <c r="B47" s="174" t="s">
        <v>2</v>
      </c>
      <c r="C47" s="20">
        <v>0.0788</v>
      </c>
      <c r="D47" s="18"/>
      <c r="E47" s="18"/>
      <c r="F47" s="18"/>
      <c r="G47" s="18"/>
      <c r="H47" s="18"/>
      <c r="I47" s="178"/>
      <c r="J47" s="174" t="s">
        <v>2</v>
      </c>
      <c r="K47" s="155">
        <v>1.5807355642039864</v>
      </c>
      <c r="L47" s="18"/>
      <c r="M47" s="18"/>
      <c r="N47" s="18"/>
      <c r="O47" s="18"/>
      <c r="P47" s="18"/>
      <c r="Q47" s="188"/>
    </row>
    <row r="48" spans="1:17" ht="12.75">
      <c r="A48" s="134" t="s">
        <v>96</v>
      </c>
      <c r="B48" s="174"/>
      <c r="C48" s="20">
        <v>0.0281</v>
      </c>
      <c r="D48" s="18"/>
      <c r="E48" s="18"/>
      <c r="F48" s="18"/>
      <c r="G48" s="18"/>
      <c r="H48" s="18"/>
      <c r="I48" s="178"/>
      <c r="J48" s="174"/>
      <c r="K48" s="155">
        <v>0.5636886973874622</v>
      </c>
      <c r="L48" s="18"/>
      <c r="M48" s="18"/>
      <c r="N48" s="18"/>
      <c r="O48" s="18"/>
      <c r="P48" s="18"/>
      <c r="Q48" s="188"/>
    </row>
    <row r="49" spans="1:17" ht="12.75">
      <c r="A49" s="135" t="s">
        <v>98</v>
      </c>
      <c r="B49" s="173"/>
      <c r="C49" s="127">
        <f>C47/C48</f>
        <v>2.804270462633452</v>
      </c>
      <c r="D49" s="127"/>
      <c r="E49" s="127"/>
      <c r="F49" s="127"/>
      <c r="G49" s="127"/>
      <c r="H49" s="127"/>
      <c r="I49" s="179"/>
      <c r="J49" s="173"/>
      <c r="K49" s="127"/>
      <c r="L49" s="127"/>
      <c r="M49" s="127"/>
      <c r="N49" s="127"/>
      <c r="O49" s="127"/>
      <c r="P49" s="127"/>
      <c r="Q49" s="187"/>
    </row>
    <row r="50" spans="1:17" ht="12.75">
      <c r="A50" s="134" t="s">
        <v>95</v>
      </c>
      <c r="B50" s="175" t="s">
        <v>85</v>
      </c>
      <c r="C50" s="20">
        <v>0.0256</v>
      </c>
      <c r="D50" s="20">
        <v>3.86E-05</v>
      </c>
      <c r="E50" s="20">
        <v>0.0194</v>
      </c>
      <c r="F50" s="20">
        <v>0.0193</v>
      </c>
      <c r="G50" s="20">
        <v>0.0173</v>
      </c>
      <c r="H50" s="20">
        <v>0.0066</v>
      </c>
      <c r="I50" s="183">
        <v>0.0421</v>
      </c>
      <c r="J50" s="175" t="s">
        <v>85</v>
      </c>
      <c r="K50" s="155">
        <v>0.6620413767341348</v>
      </c>
      <c r="L50" s="155">
        <v>0.0009979380192129098</v>
      </c>
      <c r="M50" s="155">
        <v>1.002834579679737</v>
      </c>
      <c r="N50" s="155">
        <v>0.499254881608194</v>
      </c>
      <c r="O50" s="155">
        <v>0.4469964866935328</v>
      </c>
      <c r="P50" s="155">
        <v>0.17078573032258065</v>
      </c>
      <c r="Q50" s="186">
        <v>1.0885714743008643</v>
      </c>
    </row>
    <row r="51" spans="1:17" ht="12.75">
      <c r="A51" s="134" t="s">
        <v>96</v>
      </c>
      <c r="B51" s="175"/>
      <c r="C51" s="20">
        <v>0.0272</v>
      </c>
      <c r="D51" s="20">
        <v>-0.0023</v>
      </c>
      <c r="E51" s="20">
        <v>0.0119</v>
      </c>
      <c r="F51" s="20">
        <v>-0.0011</v>
      </c>
      <c r="G51" s="20">
        <v>-3.6E-06</v>
      </c>
      <c r="H51" s="20">
        <v>0.0105</v>
      </c>
      <c r="I51" s="183">
        <v>0.0084</v>
      </c>
      <c r="J51" s="175"/>
      <c r="K51" s="155">
        <v>0.7034189627800181</v>
      </c>
      <c r="L51" s="155">
        <v>-0.059462628087815855</v>
      </c>
      <c r="M51" s="155">
        <v>0.615140798875715</v>
      </c>
      <c r="N51" s="155">
        <v>-0.028454941438808983</v>
      </c>
      <c r="O51" s="155">
        <v>-9.301660994778718E-05</v>
      </c>
      <c r="P51" s="155">
        <v>0.271704570967742</v>
      </c>
      <c r="Q51" s="186">
        <v>0.2171971587678684</v>
      </c>
    </row>
    <row r="52" spans="1:17" ht="12.75">
      <c r="A52" s="135" t="s">
        <v>98</v>
      </c>
      <c r="B52" s="173"/>
      <c r="C52" s="127">
        <f>C50/C51</f>
        <v>0.9411764705882354</v>
      </c>
      <c r="D52" s="127"/>
      <c r="E52" s="127">
        <f>E50/E51</f>
        <v>1.6302521008403361</v>
      </c>
      <c r="F52" s="127"/>
      <c r="G52" s="127"/>
      <c r="H52" s="127"/>
      <c r="I52" s="179">
        <f>I50/I51</f>
        <v>5.011904761904762</v>
      </c>
      <c r="J52" s="173"/>
      <c r="K52" s="127"/>
      <c r="L52" s="127"/>
      <c r="M52" s="127"/>
      <c r="N52" s="127"/>
      <c r="O52" s="127"/>
      <c r="P52" s="127"/>
      <c r="Q52" s="187"/>
    </row>
    <row r="53" spans="1:17" ht="12.75">
      <c r="A53" s="134" t="s">
        <v>95</v>
      </c>
      <c r="B53" s="175" t="s">
        <v>89</v>
      </c>
      <c r="C53" s="20"/>
      <c r="D53" s="20"/>
      <c r="E53" s="20"/>
      <c r="F53" s="20"/>
      <c r="G53" s="20"/>
      <c r="H53" s="20"/>
      <c r="I53" s="183">
        <v>0.0152</v>
      </c>
      <c r="J53" s="175" t="s">
        <v>89</v>
      </c>
      <c r="K53" s="20"/>
      <c r="L53" s="20"/>
      <c r="M53" s="20"/>
      <c r="N53" s="20"/>
      <c r="O53" s="20"/>
      <c r="P53" s="20"/>
      <c r="Q53" s="186">
        <v>0.3930234301513809</v>
      </c>
    </row>
    <row r="54" spans="1:17" ht="12.75">
      <c r="A54" s="134" t="s">
        <v>96</v>
      </c>
      <c r="B54" s="175"/>
      <c r="C54" s="20"/>
      <c r="D54" s="20"/>
      <c r="E54" s="20"/>
      <c r="F54" s="20"/>
      <c r="G54" s="20"/>
      <c r="H54" s="20"/>
      <c r="I54" s="183">
        <v>0.0034</v>
      </c>
      <c r="J54" s="175"/>
      <c r="K54" s="20"/>
      <c r="L54" s="20"/>
      <c r="M54" s="20"/>
      <c r="N54" s="20"/>
      <c r="O54" s="20"/>
      <c r="P54" s="20"/>
      <c r="Q54" s="186">
        <v>0.08791313569175625</v>
      </c>
    </row>
    <row r="55" spans="1:17" ht="13.5" thickBot="1">
      <c r="A55" s="140" t="s">
        <v>98</v>
      </c>
      <c r="B55" s="176"/>
      <c r="C55" s="141"/>
      <c r="D55" s="141"/>
      <c r="E55" s="141"/>
      <c r="F55" s="141"/>
      <c r="G55" s="141"/>
      <c r="H55" s="141"/>
      <c r="I55" s="184"/>
      <c r="J55" s="176"/>
      <c r="K55" s="141"/>
      <c r="L55" s="141"/>
      <c r="M55" s="141"/>
      <c r="N55" s="141"/>
      <c r="O55" s="141"/>
      <c r="P55" s="141"/>
      <c r="Q55" s="192"/>
    </row>
  </sheetData>
  <mergeCells count="6">
    <mergeCell ref="B1:I1"/>
    <mergeCell ref="J1:Q1"/>
    <mergeCell ref="B2:E2"/>
    <mergeCell ref="G2:H2"/>
    <mergeCell ref="J2:M2"/>
    <mergeCell ref="O2:P2"/>
  </mergeCells>
  <printOptions/>
  <pageMargins left="0.7874015748031497" right="0.7874015748031497" top="1.3779527559055118" bottom="0.5905511811023623" header="1.1811023622047245" footer="0.5118110236220472"/>
  <pageSetup fitToHeight="1" fitToWidth="1" horizontalDpi="300" verticalDpi="300" orientation="landscape" paperSize="9" scale="63" r:id="rId1"/>
  <headerFooter alignWithMargins="0">
    <oddHeader>&amp;L&amp;"Arial,Fett"&amp;14   A.8&amp;"Arial,Standard" Extinktionswerte sowie auf dieTrockenmasse bezogene Extinktionen und Q&amp;Y4/6&amp;"te,Standard"&amp;Y-Werte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Umweltanalytik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Röntgenanalytik</dc:creator>
  <cp:keywords/>
  <dc:description/>
  <cp:lastModifiedBy>M. Sulkowski</cp:lastModifiedBy>
  <cp:lastPrinted>2002-04-27T16:36:52Z</cp:lastPrinted>
  <dcterms:created xsi:type="dcterms:W3CDTF">2001-09-11T11:09:31Z</dcterms:created>
  <dcterms:modified xsi:type="dcterms:W3CDTF">2002-04-27T16:38:05Z</dcterms:modified>
  <cp:category/>
  <cp:version/>
  <cp:contentType/>
  <cp:contentStatus/>
</cp:coreProperties>
</file>