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" activeTab="1"/>
  </bookViews>
  <sheets>
    <sheet name="Druckverlust" sheetId="1" r:id="rId1"/>
    <sheet name="Druckverlust5" sheetId="2" r:id="rId2"/>
    <sheet name="Zahlenwerte" sheetId="3" r:id="rId3"/>
    <sheet name="Druckverlust3" sheetId="4" r:id="rId4"/>
    <sheet name="Tabelle2" sheetId="5" r:id="rId5"/>
    <sheet name="Tabelle3" sheetId="6" r:id="rId6"/>
  </sheets>
  <definedNames/>
  <calcPr fullCalcOnLoad="1"/>
</workbook>
</file>

<file path=xl/sharedStrings.xml><?xml version="1.0" encoding="utf-8"?>
<sst xmlns="http://schemas.openxmlformats.org/spreadsheetml/2006/main" count="47" uniqueCount="35">
  <si>
    <t>In dieser Datei ist der Druckverlust über dem Absorber in Abhängigkeit der Überströmgescwindigkeit dargestellt</t>
  </si>
  <si>
    <t>Druckverlust</t>
  </si>
  <si>
    <t>Name</t>
  </si>
  <si>
    <t>AW1W60</t>
  </si>
  <si>
    <t>AW2W60</t>
  </si>
  <si>
    <t>AW3W60</t>
  </si>
  <si>
    <t>AW4W60</t>
  </si>
  <si>
    <t>AW5W60</t>
  </si>
  <si>
    <t>AW4W52</t>
  </si>
  <si>
    <t>AW3W52</t>
  </si>
  <si>
    <t>AW2W52</t>
  </si>
  <si>
    <t>AW3P60</t>
  </si>
  <si>
    <t>AW4P60</t>
  </si>
  <si>
    <t>AW5P60</t>
  </si>
  <si>
    <t>AW2P60</t>
  </si>
  <si>
    <t>AW1P60</t>
  </si>
  <si>
    <t>AW4P52</t>
  </si>
  <si>
    <t>AW3P52</t>
  </si>
  <si>
    <t>AW2P52</t>
  </si>
  <si>
    <t>AW1W52</t>
  </si>
  <si>
    <t>AW1P52</t>
  </si>
  <si>
    <t>AW5W52</t>
  </si>
  <si>
    <t>AW5P52</t>
  </si>
  <si>
    <t>[m/s]</t>
  </si>
  <si>
    <t>W52</t>
  </si>
  <si>
    <t>W60</t>
  </si>
  <si>
    <t>P52</t>
  </si>
  <si>
    <t>P60</t>
  </si>
  <si>
    <t>Kreuzströmer</t>
  </si>
  <si>
    <t>Gegenströmer</t>
  </si>
  <si>
    <t>Röben</t>
  </si>
  <si>
    <t>W52/Röben</t>
  </si>
  <si>
    <t>W60/Röben</t>
  </si>
  <si>
    <t>P52/Röben</t>
  </si>
  <si>
    <t>P60/Röben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</si>
</sst>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Druckverluste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Zahlenwerte!$A$6:$A$28</c:f>
              <c:strCache>
                <c:ptCount val="23"/>
                <c:pt idx="0">
                  <c:v>AW1W60</c:v>
                </c:pt>
                <c:pt idx="1">
                  <c:v>AW2W60</c:v>
                </c:pt>
                <c:pt idx="2">
                  <c:v>AW3W60</c:v>
                </c:pt>
                <c:pt idx="3">
                  <c:v>AW4W60</c:v>
                </c:pt>
                <c:pt idx="4">
                  <c:v>AW5W60</c:v>
                </c:pt>
                <c:pt idx="6">
                  <c:v>AW1W52</c:v>
                </c:pt>
                <c:pt idx="7">
                  <c:v>AW2W52</c:v>
                </c:pt>
                <c:pt idx="8">
                  <c:v>AW3W52</c:v>
                </c:pt>
                <c:pt idx="9">
                  <c:v>AW4W52</c:v>
                </c:pt>
                <c:pt idx="10">
                  <c:v>AW5W52</c:v>
                </c:pt>
                <c:pt idx="12">
                  <c:v>AW1P60</c:v>
                </c:pt>
                <c:pt idx="13">
                  <c:v>AW2P60</c:v>
                </c:pt>
                <c:pt idx="14">
                  <c:v>AW3P60</c:v>
                </c:pt>
                <c:pt idx="15">
                  <c:v>AW4P60</c:v>
                </c:pt>
                <c:pt idx="16">
                  <c:v>AW5P60</c:v>
                </c:pt>
                <c:pt idx="18">
                  <c:v>AW1P52</c:v>
                </c:pt>
                <c:pt idx="19">
                  <c:v>AW2P52</c:v>
                </c:pt>
                <c:pt idx="20">
                  <c:v>AW3P52</c:v>
                </c:pt>
                <c:pt idx="21">
                  <c:v>AW4P52</c:v>
                </c:pt>
                <c:pt idx="22">
                  <c:v>AW5P52</c:v>
                </c:pt>
              </c:strCache>
            </c:strRef>
          </c:cat>
          <c:val>
            <c:numRef>
              <c:f>Zahlenwerte!$B$6:$B$28</c:f>
              <c:numCache>
                <c:ptCount val="23"/>
                <c:pt idx="0">
                  <c:v>2.7</c:v>
                </c:pt>
                <c:pt idx="1">
                  <c:v>7</c:v>
                </c:pt>
                <c:pt idx="2">
                  <c:v>11.7</c:v>
                </c:pt>
                <c:pt idx="3">
                  <c:v>19.3</c:v>
                </c:pt>
                <c:pt idx="4">
                  <c:v>30.3</c:v>
                </c:pt>
                <c:pt idx="6">
                  <c:v>3.7</c:v>
                </c:pt>
                <c:pt idx="7">
                  <c:v>8.3</c:v>
                </c:pt>
                <c:pt idx="8">
                  <c:v>14</c:v>
                </c:pt>
                <c:pt idx="9">
                  <c:v>22.3</c:v>
                </c:pt>
                <c:pt idx="10">
                  <c:v>33.7</c:v>
                </c:pt>
                <c:pt idx="12">
                  <c:v>3.9</c:v>
                </c:pt>
                <c:pt idx="13">
                  <c:v>6.7</c:v>
                </c:pt>
                <c:pt idx="14">
                  <c:v>8.7</c:v>
                </c:pt>
                <c:pt idx="15">
                  <c:v>14</c:v>
                </c:pt>
                <c:pt idx="16">
                  <c:v>20.2</c:v>
                </c:pt>
                <c:pt idx="18">
                  <c:v>3.8</c:v>
                </c:pt>
                <c:pt idx="19">
                  <c:v>6.6</c:v>
                </c:pt>
                <c:pt idx="20">
                  <c:v>10</c:v>
                </c:pt>
                <c:pt idx="21">
                  <c:v>15</c:v>
                </c:pt>
                <c:pt idx="22">
                  <c:v>21.4</c:v>
                </c:pt>
              </c:numCache>
            </c:numRef>
          </c:val>
          <c:smooth val="0"/>
        </c:ser>
        <c:marker val="1"/>
        <c:axId val="66673473"/>
        <c:axId val="63190346"/>
      </c:lineChart>
      <c:catAx>
        <c:axId val="666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Versuchsbezeichnung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Druckverlust [pa]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3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Druckabfall im Absorber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Zahlenwerte!$D$13</c:f>
              <c:strCache>
                <c:ptCount val="1"/>
                <c:pt idx="0">
                  <c:v>W52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wer"/>
            <c:dispEq val="0"/>
            <c:dispRSqr val="0"/>
          </c:trendline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Zahlenwerte!$C$14:$C$19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Zahlenwerte!$D$14:$D$19</c:f>
              <c:numCache>
                <c:ptCount val="6"/>
                <c:pt idx="0">
                  <c:v>0</c:v>
                </c:pt>
                <c:pt idx="1">
                  <c:v>37</c:v>
                </c:pt>
                <c:pt idx="2">
                  <c:v>83</c:v>
                </c:pt>
                <c:pt idx="3">
                  <c:v>140</c:v>
                </c:pt>
                <c:pt idx="4">
                  <c:v>223</c:v>
                </c:pt>
                <c:pt idx="5">
                  <c:v>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Zahlenwerte!$E$13</c:f>
              <c:strCache>
                <c:ptCount val="1"/>
                <c:pt idx="0">
                  <c:v>W60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Zahlenwerte!$C$14:$C$19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Zahlenwerte!$E$14:$E$19</c:f>
              <c:numCache>
                <c:ptCount val="6"/>
                <c:pt idx="0">
                  <c:v>0</c:v>
                </c:pt>
                <c:pt idx="1">
                  <c:v>27</c:v>
                </c:pt>
                <c:pt idx="2">
                  <c:v>70</c:v>
                </c:pt>
                <c:pt idx="3">
                  <c:v>117</c:v>
                </c:pt>
                <c:pt idx="4">
                  <c:v>193</c:v>
                </c:pt>
                <c:pt idx="5">
                  <c:v>303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Zahlenwerte!$F$13</c:f>
              <c:strCache>
                <c:ptCount val="1"/>
                <c:pt idx="0">
                  <c:v>P52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Zahlenwerte!$C$14:$C$19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Zahlenwerte!$F$14:$F$19</c:f>
              <c:numCache>
                <c:ptCount val="6"/>
                <c:pt idx="0">
                  <c:v>0</c:v>
                </c:pt>
                <c:pt idx="1">
                  <c:v>38</c:v>
                </c:pt>
                <c:pt idx="2">
                  <c:v>66</c:v>
                </c:pt>
                <c:pt idx="3">
                  <c:v>100</c:v>
                </c:pt>
                <c:pt idx="4">
                  <c:v>150</c:v>
                </c:pt>
                <c:pt idx="5">
                  <c:v>214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Zahlenwerte!$G$13</c:f>
              <c:strCache>
                <c:ptCount val="1"/>
                <c:pt idx="0">
                  <c:v>P60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FF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Zahlenwerte!$C$14:$C$19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Zahlenwerte!$G$14:$G$19</c:f>
              <c:numCache>
                <c:ptCount val="6"/>
                <c:pt idx="0">
                  <c:v>0</c:v>
                </c:pt>
                <c:pt idx="1">
                  <c:v>39</c:v>
                </c:pt>
                <c:pt idx="2">
                  <c:v>67</c:v>
                </c:pt>
                <c:pt idx="3">
                  <c:v>87</c:v>
                </c:pt>
                <c:pt idx="4">
                  <c:v>140</c:v>
                </c:pt>
                <c:pt idx="5">
                  <c:v>202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Zahlenwerte!$H$13</c:f>
              <c:strCache>
                <c:ptCount val="1"/>
                <c:pt idx="0">
                  <c:v>Röben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trendline>
            <c:spPr>
              <a:ln w="12700">
                <a:solidFill>
                  <a:srgbClr val="9933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Zahlenwerte!$C$14:$C$19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Zahlenwerte!$H$14:$H$19</c:f>
              <c:numCache>
                <c:ptCount val="6"/>
                <c:pt idx="0">
                  <c:v>0</c:v>
                </c:pt>
                <c:pt idx="1">
                  <c:v>21</c:v>
                </c:pt>
                <c:pt idx="2">
                  <c:v>62</c:v>
                </c:pt>
                <c:pt idx="3">
                  <c:v>120</c:v>
                </c:pt>
              </c:numCache>
            </c:numRef>
          </c:yVal>
          <c:smooth val="0"/>
        </c:ser>
        <c:axId val="31842203"/>
        <c:axId val="18144372"/>
      </c:scatterChart>
      <c:valAx>
        <c:axId val="3184220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Überströmgeschwindigkeit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crossBetween val="midCat"/>
        <c:dispUnits/>
      </c:valAx>
      <c:valAx>
        <c:axId val="1814437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Differenzdruck [Pa]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42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Druckverluste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Zahlenwerte!$D$5</c:f>
              <c:strCache>
                <c:ptCount val="1"/>
                <c:pt idx="0">
                  <c:v>W52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Zahlenwerte!$D$6:$D$10</c:f>
              <c:numCache>
                <c:ptCount val="5"/>
                <c:pt idx="0">
                  <c:v>3.7</c:v>
                </c:pt>
                <c:pt idx="1">
                  <c:v>8.3</c:v>
                </c:pt>
                <c:pt idx="2">
                  <c:v>14</c:v>
                </c:pt>
                <c:pt idx="3">
                  <c:v>22.3</c:v>
                </c:pt>
                <c:pt idx="4">
                  <c:v>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Zahlenwerte!$E$5</c:f>
              <c:strCache>
                <c:ptCount val="1"/>
                <c:pt idx="0">
                  <c:v>W60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Zahlenwerte!$E$6:$E$10</c:f>
              <c:numCache>
                <c:ptCount val="5"/>
                <c:pt idx="0">
                  <c:v>2.7</c:v>
                </c:pt>
                <c:pt idx="1">
                  <c:v>7</c:v>
                </c:pt>
                <c:pt idx="2">
                  <c:v>11.7</c:v>
                </c:pt>
                <c:pt idx="3">
                  <c:v>19.3</c:v>
                </c:pt>
                <c:pt idx="4">
                  <c:v>30.3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Zahlenwerte!$F$5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Zahlenwerte!$F$6:$F$10</c:f>
              <c:numCache>
                <c:ptCount val="5"/>
                <c:pt idx="0">
                  <c:v>3.8</c:v>
                </c:pt>
                <c:pt idx="1">
                  <c:v>6.6</c:v>
                </c:pt>
                <c:pt idx="2">
                  <c:v>10</c:v>
                </c:pt>
                <c:pt idx="3">
                  <c:v>15</c:v>
                </c:pt>
                <c:pt idx="4">
                  <c:v>21.4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Zahlenwerte!$G$5</c:f>
              <c:strCache>
                <c:ptCount val="1"/>
                <c:pt idx="0">
                  <c:v>P60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Zahlenwerte!$G$6:$G$10</c:f>
              <c:numCache>
                <c:ptCount val="5"/>
                <c:pt idx="0">
                  <c:v>3.9</c:v>
                </c:pt>
                <c:pt idx="1">
                  <c:v>6.7</c:v>
                </c:pt>
                <c:pt idx="2">
                  <c:v>8.7</c:v>
                </c:pt>
                <c:pt idx="3">
                  <c:v>14</c:v>
                </c:pt>
                <c:pt idx="4">
                  <c:v>20.2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Zahlenwerte!$H$6:$H$8</c:f>
              <c:numCache>
                <c:ptCount val="3"/>
                <c:pt idx="0">
                  <c:v>21</c:v>
                </c:pt>
                <c:pt idx="1">
                  <c:v>62</c:v>
                </c:pt>
                <c:pt idx="2">
                  <c:v>120</c:v>
                </c:pt>
              </c:numCache>
            </c:numRef>
          </c:val>
          <c:smooth val="0"/>
        </c:ser>
        <c:marker val="1"/>
        <c:axId val="29081621"/>
        <c:axId val="60407998"/>
      </c:lineChart>
      <c:catAx>
        <c:axId val="2908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Überströmgeschwindigkeit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auto val="1"/>
        <c:lblOffset val="100"/>
        <c:noMultiLvlLbl val="0"/>
      </c:catAx>
      <c:valAx>
        <c:axId val="6040799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Druckverlust [pa]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81621"/>
        <c:crossesAt val="1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0.3385</cdr:y>
    </cdr:from>
    <cdr:to>
      <cdr:x>0.42775</cdr:x>
      <cdr:y>0.37475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1943100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Wabenvliesoberfläche</a:t>
          </a:r>
        </a:p>
      </cdr:txBody>
    </cdr:sp>
  </cdr:relSizeAnchor>
  <cdr:relSizeAnchor xmlns:cdr="http://schemas.openxmlformats.org/drawingml/2006/chartDrawing">
    <cdr:from>
      <cdr:x>0.75975</cdr:x>
      <cdr:y>0.5355</cdr:y>
    </cdr:from>
    <cdr:to>
      <cdr:x>0.91325</cdr:x>
      <cdr:y>0.57175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3076575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Polykarbonatoberfläche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0.5815</cdr:y>
    </cdr:from>
    <cdr:to>
      <cdr:x>0.95025</cdr:x>
      <cdr:y>0.6465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3114675"/>
          <a:ext cx="1314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Polykarbonatoberfläche
Solekonzentration 52 %</a:t>
          </a:r>
        </a:p>
      </cdr:txBody>
    </cdr:sp>
  </cdr:relSizeAnchor>
  <cdr:relSizeAnchor xmlns:cdr="http://schemas.openxmlformats.org/drawingml/2006/chartDrawing">
    <cdr:from>
      <cdr:x>0.2875</cdr:x>
      <cdr:y>0.36775</cdr:y>
    </cdr:from>
    <cdr:to>
      <cdr:x>0.35275</cdr:x>
      <cdr:y>0.40575</cdr:y>
    </cdr:to>
    <cdr:sp>
      <cdr:nvSpPr>
        <cdr:cNvPr id="2" name="TextBox 2"/>
        <cdr:cNvSpPr txBox="1">
          <a:spLocks noChangeArrowheads="1"/>
        </cdr:cNvSpPr>
      </cdr:nvSpPr>
      <cdr:spPr>
        <a:xfrm>
          <a:off x="2790825" y="197167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0.67325</cdr:y>
    </cdr:from>
    <cdr:to>
      <cdr:x>0.931</cdr:x>
      <cdr:y>0.73825</cdr:y>
    </cdr:to>
    <cdr:sp>
      <cdr:nvSpPr>
        <cdr:cNvPr id="3" name="TextBox 3"/>
        <cdr:cNvSpPr txBox="1">
          <a:spLocks noChangeArrowheads="1"/>
        </cdr:cNvSpPr>
      </cdr:nvSpPr>
      <cdr:spPr>
        <a:xfrm>
          <a:off x="7724775" y="3609975"/>
          <a:ext cx="1314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Polykarbonatoberfläche
Solekonzentration 60 %</a:t>
          </a:r>
        </a:p>
      </cdr:txBody>
    </cdr:sp>
  </cdr:relSizeAnchor>
  <cdr:relSizeAnchor xmlns:cdr="http://schemas.openxmlformats.org/drawingml/2006/chartDrawing">
    <cdr:from>
      <cdr:x>0.5235</cdr:x>
      <cdr:y>0.35175</cdr:y>
    </cdr:from>
    <cdr:to>
      <cdr:x>0.65925</cdr:x>
      <cdr:y>0.41675</cdr:y>
    </cdr:to>
    <cdr:sp>
      <cdr:nvSpPr>
        <cdr:cNvPr id="4" name="TextBox 4"/>
        <cdr:cNvSpPr txBox="1">
          <a:spLocks noChangeArrowheads="1"/>
        </cdr:cNvSpPr>
      </cdr:nvSpPr>
      <cdr:spPr>
        <a:xfrm>
          <a:off x="5076825" y="1885950"/>
          <a:ext cx="1314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Wabenvliesoberfläche
Solekonzentration 60 %</a:t>
          </a:r>
        </a:p>
      </cdr:txBody>
    </cdr:sp>
  </cdr:relSizeAnchor>
  <cdr:relSizeAnchor xmlns:cdr="http://schemas.openxmlformats.org/drawingml/2006/chartDrawing">
    <cdr:from>
      <cdr:x>0.61325</cdr:x>
      <cdr:y>0.23525</cdr:y>
    </cdr:from>
    <cdr:to>
      <cdr:x>0.749</cdr:x>
      <cdr:y>0.30025</cdr:y>
    </cdr:to>
    <cdr:sp>
      <cdr:nvSpPr>
        <cdr:cNvPr id="5" name="TextBox 5"/>
        <cdr:cNvSpPr txBox="1">
          <a:spLocks noChangeArrowheads="1"/>
        </cdr:cNvSpPr>
      </cdr:nvSpPr>
      <cdr:spPr>
        <a:xfrm>
          <a:off x="5953125" y="1257300"/>
          <a:ext cx="1314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Wabenvliesoberfläche
Solekonzentration 52 %</a:t>
          </a:r>
        </a:p>
      </cdr:txBody>
    </cdr:sp>
  </cdr:relSizeAnchor>
  <cdr:relSizeAnchor xmlns:cdr="http://schemas.openxmlformats.org/drawingml/2006/chartDrawing">
    <cdr:from>
      <cdr:x>0.883</cdr:x>
      <cdr:y>0.386</cdr:y>
    </cdr:from>
    <cdr:to>
      <cdr:x>0.97025</cdr:x>
      <cdr:y>0.451</cdr:y>
    </cdr:to>
    <cdr:sp>
      <cdr:nvSpPr>
        <cdr:cNvPr id="6" name="TextBox 6"/>
        <cdr:cNvSpPr txBox="1">
          <a:spLocks noChangeArrowheads="1"/>
        </cdr:cNvSpPr>
      </cdr:nvSpPr>
      <cdr:spPr>
        <a:xfrm>
          <a:off x="8572500" y="206692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Gegenströmer
von Röben </a:t>
          </a:r>
        </a:p>
      </cdr:txBody>
    </cdr:sp>
  </cdr:relSizeAnchor>
  <cdr:relSizeAnchor xmlns:cdr="http://schemas.openxmlformats.org/drawingml/2006/chartDrawing">
    <cdr:from>
      <cdr:x>0.7485</cdr:x>
      <cdr:y>0.605</cdr:y>
    </cdr:from>
    <cdr:to>
      <cdr:x>0.78875</cdr:x>
      <cdr:y>0.6845</cdr:y>
    </cdr:to>
    <cdr:sp>
      <cdr:nvSpPr>
        <cdr:cNvPr id="7" name="Line 7"/>
        <cdr:cNvSpPr>
          <a:spLocks/>
        </cdr:cNvSpPr>
      </cdr:nvSpPr>
      <cdr:spPr>
        <a:xfrm flipH="1" flipV="1">
          <a:off x="7267575" y="3248025"/>
          <a:ext cx="390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0.56625</cdr:y>
    </cdr:from>
    <cdr:to>
      <cdr:x>0.8145</cdr:x>
      <cdr:y>0.59525</cdr:y>
    </cdr:to>
    <cdr:sp>
      <cdr:nvSpPr>
        <cdr:cNvPr id="8" name="Line 8"/>
        <cdr:cNvSpPr>
          <a:spLocks/>
        </cdr:cNvSpPr>
      </cdr:nvSpPr>
      <cdr:spPr>
        <a:xfrm flipH="1" flipV="1">
          <a:off x="7534275" y="3038475"/>
          <a:ext cx="3714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0.7695</cdr:x>
      <cdr:y>0.261</cdr:y>
    </cdr:from>
    <cdr:to>
      <cdr:x>0.86475</cdr:x>
      <cdr:y>0.30725</cdr:y>
    </cdr:to>
    <cdr:sp>
      <cdr:nvSpPr>
        <cdr:cNvPr id="9" name="Line 10"/>
        <cdr:cNvSpPr>
          <a:spLocks/>
        </cdr:cNvSpPr>
      </cdr:nvSpPr>
      <cdr:spPr>
        <a:xfrm>
          <a:off x="7467600" y="1400175"/>
          <a:ext cx="923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</cdr:x>
      <cdr:y>0.38675</cdr:y>
    </cdr:from>
    <cdr:to>
      <cdr:x>0.80525</cdr:x>
      <cdr:y>0.44275</cdr:y>
    </cdr:to>
    <cdr:sp>
      <cdr:nvSpPr>
        <cdr:cNvPr id="10" name="Line 12"/>
        <cdr:cNvSpPr>
          <a:spLocks/>
        </cdr:cNvSpPr>
      </cdr:nvSpPr>
      <cdr:spPr>
        <a:xfrm>
          <a:off x="6600825" y="2076450"/>
          <a:ext cx="1219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0.40875</cdr:y>
    </cdr:from>
    <cdr:to>
      <cdr:x>0.883</cdr:x>
      <cdr:y>0.42475</cdr:y>
    </cdr:to>
    <cdr:sp>
      <cdr:nvSpPr>
        <cdr:cNvPr id="11" name="Line 14"/>
        <cdr:cNvSpPr>
          <a:spLocks/>
        </cdr:cNvSpPr>
      </cdr:nvSpPr>
      <cdr:spPr>
        <a:xfrm flipH="1">
          <a:off x="8048625" y="2190750"/>
          <a:ext cx="523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0.48225</cdr:y>
    </cdr:from>
    <cdr:to>
      <cdr:x>0.5245</cdr:x>
      <cdr:y>0.88975</cdr:y>
    </cdr:to>
    <cdr:sp>
      <cdr:nvSpPr>
        <cdr:cNvPr id="12" name="Line 15"/>
        <cdr:cNvSpPr>
          <a:spLocks/>
        </cdr:cNvSpPr>
      </cdr:nvSpPr>
      <cdr:spPr>
        <a:xfrm>
          <a:off x="5076825" y="2581275"/>
          <a:ext cx="9525" cy="21907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0.646</cdr:y>
    </cdr:from>
    <cdr:to>
      <cdr:x>0.5235</cdr:x>
      <cdr:y>0.64675</cdr:y>
    </cdr:to>
    <cdr:sp>
      <cdr:nvSpPr>
        <cdr:cNvPr id="13" name="Line 16"/>
        <cdr:cNvSpPr>
          <a:spLocks/>
        </cdr:cNvSpPr>
      </cdr:nvSpPr>
      <cdr:spPr>
        <a:xfrm flipH="1">
          <a:off x="628650" y="3467100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0.69525</cdr:y>
    </cdr:from>
    <cdr:to>
      <cdr:x>0.5235</cdr:x>
      <cdr:y>0.69525</cdr:y>
    </cdr:to>
    <cdr:sp>
      <cdr:nvSpPr>
        <cdr:cNvPr id="14" name="Line 17"/>
        <cdr:cNvSpPr>
          <a:spLocks/>
        </cdr:cNvSpPr>
      </cdr:nvSpPr>
      <cdr:spPr>
        <a:xfrm flipH="1">
          <a:off x="628650" y="3733800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0.71875</cdr:y>
    </cdr:from>
    <cdr:to>
      <cdr:x>0.5235</cdr:x>
      <cdr:y>0.71875</cdr:y>
    </cdr:to>
    <cdr:sp>
      <cdr:nvSpPr>
        <cdr:cNvPr id="15" name="Line 18"/>
        <cdr:cNvSpPr>
          <a:spLocks/>
        </cdr:cNvSpPr>
      </cdr:nvSpPr>
      <cdr:spPr>
        <a:xfrm flipH="1">
          <a:off x="628650" y="385762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0.6225</cdr:y>
    </cdr:from>
    <cdr:to>
      <cdr:x>0.06525</cdr:x>
      <cdr:y>0.6585</cdr:y>
    </cdr:to>
    <cdr:sp>
      <cdr:nvSpPr>
        <cdr:cNvPr id="16" name="TextBox 19"/>
        <cdr:cNvSpPr txBox="1">
          <a:spLocks noChangeArrowheads="1"/>
        </cdr:cNvSpPr>
      </cdr:nvSpPr>
      <cdr:spPr>
        <a:xfrm>
          <a:off x="180975" y="334327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109 Pa</a:t>
          </a:r>
        </a:p>
      </cdr:txBody>
    </cdr:sp>
  </cdr:relSizeAnchor>
  <cdr:relSizeAnchor xmlns:cdr="http://schemas.openxmlformats.org/drawingml/2006/chartDrawing">
    <cdr:from>
      <cdr:x>0.02575</cdr:x>
      <cdr:y>0.68375</cdr:y>
    </cdr:from>
    <cdr:to>
      <cdr:x>0.06525</cdr:x>
      <cdr:y>0.7145</cdr:y>
    </cdr:to>
    <cdr:sp>
      <cdr:nvSpPr>
        <cdr:cNvPr id="17" name="TextBox 20"/>
        <cdr:cNvSpPr txBox="1">
          <a:spLocks noChangeArrowheads="1"/>
        </cdr:cNvSpPr>
      </cdr:nvSpPr>
      <cdr:spPr>
        <a:xfrm>
          <a:off x="247650" y="36671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90 Pa</a:t>
          </a:r>
        </a:p>
      </cdr:txBody>
    </cdr:sp>
  </cdr:relSizeAnchor>
  <cdr:relSizeAnchor xmlns:cdr="http://schemas.openxmlformats.org/drawingml/2006/chartDrawing">
    <cdr:from>
      <cdr:x>0.02575</cdr:x>
      <cdr:y>0.702</cdr:y>
    </cdr:from>
    <cdr:to>
      <cdr:x>0.06525</cdr:x>
      <cdr:y>0.738</cdr:y>
    </cdr:to>
    <cdr:sp>
      <cdr:nvSpPr>
        <cdr:cNvPr id="18" name="TextBox 21"/>
        <cdr:cNvSpPr txBox="1">
          <a:spLocks noChangeArrowheads="1"/>
        </cdr:cNvSpPr>
      </cdr:nvSpPr>
      <cdr:spPr>
        <a:xfrm>
          <a:off x="247650" y="3762375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78 Pa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0.2265</cdr:y>
    </cdr:from>
    <cdr:to>
      <cdr:x>0.8765</cdr:x>
      <cdr:y>0.26825</cdr:y>
    </cdr:to>
    <cdr:sp>
      <cdr:nvSpPr>
        <cdr:cNvPr id="1" name="TextBox 3"/>
        <cdr:cNvSpPr txBox="1">
          <a:spLocks noChangeArrowheads="1"/>
        </cdr:cNvSpPr>
      </cdr:nvSpPr>
      <cdr:spPr>
        <a:xfrm>
          <a:off x="6838950" y="1295400"/>
          <a:ext cx="1257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Wabenvlies 52 %</a:t>
          </a:r>
        </a:p>
      </cdr:txBody>
    </cdr:sp>
  </cdr:relSizeAnchor>
  <cdr:relSizeAnchor xmlns:cdr="http://schemas.openxmlformats.org/drawingml/2006/chartDrawing">
    <cdr:from>
      <cdr:x>0.6825</cdr:x>
      <cdr:y>0.31725</cdr:y>
    </cdr:from>
    <cdr:to>
      <cdr:x>0.81825</cdr:x>
      <cdr:y>0.359</cdr:y>
    </cdr:to>
    <cdr:sp>
      <cdr:nvSpPr>
        <cdr:cNvPr id="2" name="TextBox 4"/>
        <cdr:cNvSpPr txBox="1">
          <a:spLocks noChangeArrowheads="1"/>
        </cdr:cNvSpPr>
      </cdr:nvSpPr>
      <cdr:spPr>
        <a:xfrm>
          <a:off x="6305550" y="1819275"/>
          <a:ext cx="1257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Wabenvlies 60 %</a:t>
          </a:r>
        </a:p>
      </cdr:txBody>
    </cdr:sp>
  </cdr:relSizeAnchor>
  <cdr:relSizeAnchor xmlns:cdr="http://schemas.openxmlformats.org/drawingml/2006/chartDrawing">
    <cdr:from>
      <cdr:x>0.8255</cdr:x>
      <cdr:y>0.609</cdr:y>
    </cdr:from>
    <cdr:to>
      <cdr:x>0.97</cdr:x>
      <cdr:y>0.65075</cdr:y>
    </cdr:to>
    <cdr:sp>
      <cdr:nvSpPr>
        <cdr:cNvPr id="3" name="TextBox 5"/>
        <cdr:cNvSpPr txBox="1">
          <a:spLocks noChangeArrowheads="1"/>
        </cdr:cNvSpPr>
      </cdr:nvSpPr>
      <cdr:spPr>
        <a:xfrm>
          <a:off x="7620000" y="3495675"/>
          <a:ext cx="1333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Polykarbonat 52 %</a:t>
          </a:r>
        </a:p>
      </cdr:txBody>
    </cdr:sp>
  </cdr:relSizeAnchor>
  <cdr:relSizeAnchor xmlns:cdr="http://schemas.openxmlformats.org/drawingml/2006/chartDrawing">
    <cdr:from>
      <cdr:x>0.81275</cdr:x>
      <cdr:y>0.69825</cdr:y>
    </cdr:from>
    <cdr:to>
      <cdr:x>0.95725</cdr:x>
      <cdr:y>0.74</cdr:y>
    </cdr:to>
    <cdr:sp>
      <cdr:nvSpPr>
        <cdr:cNvPr id="4" name="TextBox 6"/>
        <cdr:cNvSpPr txBox="1">
          <a:spLocks noChangeArrowheads="1"/>
        </cdr:cNvSpPr>
      </cdr:nvSpPr>
      <cdr:spPr>
        <a:xfrm>
          <a:off x="7505700" y="4010025"/>
          <a:ext cx="1333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Polykarbonat 60 %</a:t>
          </a:r>
        </a:p>
      </cdr:txBody>
    </cdr:sp>
  </cdr:relSizeAnchor>
  <cdr:relSizeAnchor xmlns:cdr="http://schemas.openxmlformats.org/drawingml/2006/chartDrawing">
    <cdr:from>
      <cdr:x>0.8765</cdr:x>
      <cdr:y>0.243</cdr:y>
    </cdr:from>
    <cdr:to>
      <cdr:x>0.9175</cdr:x>
      <cdr:y>0.30675</cdr:y>
    </cdr:to>
    <cdr:sp>
      <cdr:nvSpPr>
        <cdr:cNvPr id="5" name="Line 7"/>
        <cdr:cNvSpPr>
          <a:spLocks/>
        </cdr:cNvSpPr>
      </cdr:nvSpPr>
      <cdr:spPr>
        <a:xfrm>
          <a:off x="8096250" y="1390650"/>
          <a:ext cx="3810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0.81825</cdr:x>
      <cdr:y>0.33675</cdr:y>
    </cdr:from>
    <cdr:to>
      <cdr:x>0.89675</cdr:x>
      <cdr:y>0.387</cdr:y>
    </cdr:to>
    <cdr:sp>
      <cdr:nvSpPr>
        <cdr:cNvPr id="6" name="Line 8"/>
        <cdr:cNvSpPr>
          <a:spLocks/>
        </cdr:cNvSpPr>
      </cdr:nvSpPr>
      <cdr:spPr>
        <a:xfrm>
          <a:off x="7553325" y="1933575"/>
          <a:ext cx="723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0.55875</cdr:y>
    </cdr:from>
    <cdr:to>
      <cdr:x>0.8255</cdr:x>
      <cdr:y>0.62325</cdr:y>
    </cdr:to>
    <cdr:sp>
      <cdr:nvSpPr>
        <cdr:cNvPr id="7" name="Line 9"/>
        <cdr:cNvSpPr>
          <a:spLocks/>
        </cdr:cNvSpPr>
      </cdr:nvSpPr>
      <cdr:spPr>
        <a:xfrm flipH="1" flipV="1">
          <a:off x="7572375" y="3209925"/>
          <a:ext cx="47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0.78175</cdr:x>
      <cdr:y>0.609</cdr:y>
    </cdr:from>
    <cdr:to>
      <cdr:x>0.80725</cdr:x>
      <cdr:y>0.714</cdr:y>
    </cdr:to>
    <cdr:sp>
      <cdr:nvSpPr>
        <cdr:cNvPr id="8" name="Line 10"/>
        <cdr:cNvSpPr>
          <a:spLocks/>
        </cdr:cNvSpPr>
      </cdr:nvSpPr>
      <cdr:spPr>
        <a:xfrm flipH="1" flipV="1">
          <a:off x="7219950" y="3495675"/>
          <a:ext cx="23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0.15</cdr:y>
    </cdr:from>
    <cdr:to>
      <cdr:x>0.37825</cdr:x>
      <cdr:y>0.1935</cdr:y>
    </cdr:to>
    <cdr:sp>
      <cdr:nvSpPr>
        <cdr:cNvPr id="9" name="TextBox 11"/>
        <cdr:cNvSpPr txBox="1">
          <a:spLocks noChangeArrowheads="1"/>
        </cdr:cNvSpPr>
      </cdr:nvSpPr>
      <cdr:spPr>
        <a:xfrm>
          <a:off x="1809750" y="857250"/>
          <a:ext cx="1676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Gegenströmer Röben</a:t>
          </a:r>
        </a:p>
      </cdr:txBody>
    </cdr:sp>
  </cdr:relSizeAnchor>
  <cdr:relSizeAnchor xmlns:cdr="http://schemas.openxmlformats.org/drawingml/2006/chartDrawing">
    <cdr:from>
      <cdr:x>0.758</cdr:x>
      <cdr:y>0.15</cdr:y>
    </cdr:from>
    <cdr:to>
      <cdr:x>0.87675</cdr:x>
      <cdr:y>0.1935</cdr:y>
    </cdr:to>
    <cdr:sp>
      <cdr:nvSpPr>
        <cdr:cNvPr id="10" name="TextBox 12"/>
        <cdr:cNvSpPr txBox="1">
          <a:spLocks noChangeArrowheads="1"/>
        </cdr:cNvSpPr>
      </cdr:nvSpPr>
      <cdr:spPr>
        <a:xfrm>
          <a:off x="7000875" y="857250"/>
          <a:ext cx="1095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Kreuzströmer</a:t>
          </a:r>
        </a:p>
      </cdr:txBody>
    </cdr:sp>
  </cdr:relSizeAnchor>
  <cdr:relSizeAnchor xmlns:cdr="http://schemas.openxmlformats.org/drawingml/2006/chartDrawing">
    <cdr:from>
      <cdr:x>0.13275</cdr:x>
      <cdr:y>0.1695</cdr:y>
    </cdr:from>
    <cdr:to>
      <cdr:x>0.19675</cdr:x>
      <cdr:y>0.27675</cdr:y>
    </cdr:to>
    <cdr:sp>
      <cdr:nvSpPr>
        <cdr:cNvPr id="11" name="Line 13"/>
        <cdr:cNvSpPr>
          <a:spLocks/>
        </cdr:cNvSpPr>
      </cdr:nvSpPr>
      <cdr:spPr>
        <a:xfrm flipH="1">
          <a:off x="1219200" y="971550"/>
          <a:ext cx="590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C1">
      <selection activeCell="O14" sqref="O14:P17"/>
    </sheetView>
  </sheetViews>
  <sheetFormatPr defaultColWidth="11.421875" defaultRowHeight="12.75"/>
  <cols>
    <col min="10" max="10" width="12.7109375" style="0" bestFit="1" customWidth="1"/>
    <col min="11" max="11" width="10.7109375" style="0" customWidth="1"/>
    <col min="12" max="15" width="4.57421875" style="0" customWidth="1"/>
    <col min="16" max="16" width="7.00390625" style="0" customWidth="1"/>
  </cols>
  <sheetData>
    <row r="1" ht="12.75">
      <c r="A1" t="s">
        <v>1</v>
      </c>
    </row>
    <row r="2" ht="12.75">
      <c r="A2" t="s">
        <v>0</v>
      </c>
    </row>
    <row r="4" spans="2:16" ht="12.75">
      <c r="B4" s="1"/>
      <c r="D4" s="5" t="s">
        <v>28</v>
      </c>
      <c r="E4" s="5"/>
      <c r="F4" s="5"/>
      <c r="G4" s="5"/>
      <c r="H4" t="s">
        <v>29</v>
      </c>
      <c r="K4" s="1"/>
      <c r="L4" s="1"/>
      <c r="M4" s="1"/>
      <c r="N4" s="1"/>
      <c r="O4" s="1"/>
      <c r="P4" s="1"/>
    </row>
    <row r="5" spans="1:16" ht="12.75">
      <c r="A5" t="s">
        <v>2</v>
      </c>
      <c r="B5" s="1"/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t="s">
        <v>30</v>
      </c>
      <c r="J5" s="5"/>
      <c r="K5" s="1"/>
      <c r="L5" s="1"/>
      <c r="M5" s="1"/>
      <c r="N5" s="1"/>
      <c r="O5" s="1"/>
      <c r="P5" s="1"/>
    </row>
    <row r="6" spans="1:16" ht="12.75">
      <c r="A6" s="2" t="s">
        <v>3</v>
      </c>
      <c r="B6" s="1">
        <v>2.7</v>
      </c>
      <c r="C6" s="1">
        <v>1</v>
      </c>
      <c r="D6" s="1">
        <v>3.7</v>
      </c>
      <c r="E6" s="1">
        <v>2.7</v>
      </c>
      <c r="F6" s="1">
        <v>3.8</v>
      </c>
      <c r="G6" s="1">
        <v>3.9</v>
      </c>
      <c r="H6">
        <v>21</v>
      </c>
      <c r="J6" s="5"/>
      <c r="K6" s="1"/>
      <c r="L6" s="1"/>
      <c r="M6" s="1"/>
      <c r="N6" s="1"/>
      <c r="O6" s="1"/>
      <c r="P6" s="1"/>
    </row>
    <row r="7" spans="1:16" ht="12.75">
      <c r="A7" s="2" t="s">
        <v>4</v>
      </c>
      <c r="B7" s="1">
        <v>7</v>
      </c>
      <c r="C7" s="1">
        <v>2</v>
      </c>
      <c r="D7" s="1">
        <v>8.3</v>
      </c>
      <c r="E7" s="1">
        <v>7</v>
      </c>
      <c r="F7" s="1">
        <v>6.6</v>
      </c>
      <c r="G7" s="1">
        <v>6.7</v>
      </c>
      <c r="H7">
        <v>62</v>
      </c>
      <c r="J7" s="5"/>
      <c r="K7" s="1"/>
      <c r="L7" s="1"/>
      <c r="M7" s="1"/>
      <c r="N7" s="1"/>
      <c r="O7" s="1"/>
      <c r="P7" s="1"/>
    </row>
    <row r="8" spans="1:16" ht="12.75">
      <c r="A8" s="2" t="s">
        <v>5</v>
      </c>
      <c r="B8" s="1">
        <v>11.7</v>
      </c>
      <c r="C8" s="1">
        <v>3</v>
      </c>
      <c r="D8" s="1">
        <v>14</v>
      </c>
      <c r="E8" s="1">
        <v>11.7</v>
      </c>
      <c r="F8" s="1">
        <v>10</v>
      </c>
      <c r="G8" s="1">
        <v>8.7</v>
      </c>
      <c r="H8">
        <v>120</v>
      </c>
      <c r="J8" s="5"/>
      <c r="K8" s="1"/>
      <c r="L8" s="1"/>
      <c r="M8" s="1"/>
      <c r="N8" s="1"/>
      <c r="O8" s="1"/>
      <c r="P8" s="1"/>
    </row>
    <row r="9" spans="1:7" ht="12.75">
      <c r="A9" s="2" t="s">
        <v>6</v>
      </c>
      <c r="B9" s="1">
        <v>19.3</v>
      </c>
      <c r="C9" s="1">
        <v>4</v>
      </c>
      <c r="D9" s="1">
        <v>22.3</v>
      </c>
      <c r="E9" s="1">
        <v>19.3</v>
      </c>
      <c r="F9" s="1">
        <v>15</v>
      </c>
      <c r="G9" s="1">
        <v>14</v>
      </c>
    </row>
    <row r="10" spans="1:7" ht="12.75">
      <c r="A10" s="2" t="s">
        <v>7</v>
      </c>
      <c r="B10" s="1">
        <v>30.3</v>
      </c>
      <c r="C10" s="1">
        <v>5</v>
      </c>
      <c r="D10" s="1">
        <v>33.7</v>
      </c>
      <c r="E10" s="1">
        <v>30.3</v>
      </c>
      <c r="F10" s="1">
        <v>21.4</v>
      </c>
      <c r="G10" s="1">
        <v>20.2</v>
      </c>
    </row>
    <row r="11" spans="1:2" ht="12.75">
      <c r="A11" s="2"/>
      <c r="B11" s="1"/>
    </row>
    <row r="12" spans="1:17" ht="12.75">
      <c r="A12" s="2" t="s">
        <v>19</v>
      </c>
      <c r="B12" s="1">
        <v>3.7</v>
      </c>
      <c r="D12" s="5" t="s">
        <v>28</v>
      </c>
      <c r="E12" s="5"/>
      <c r="F12" s="5"/>
      <c r="G12" s="5"/>
      <c r="H12" t="s">
        <v>29</v>
      </c>
      <c r="J12" s="3"/>
      <c r="K12" s="3"/>
      <c r="L12" s="3"/>
      <c r="M12" s="3"/>
      <c r="N12" s="3"/>
      <c r="O12" s="3"/>
      <c r="P12" s="3"/>
      <c r="Q12" s="3"/>
    </row>
    <row r="13" spans="1:17" ht="12.75">
      <c r="A13" s="2" t="s">
        <v>10</v>
      </c>
      <c r="B13" s="1">
        <v>8.3</v>
      </c>
      <c r="C13" s="1" t="s">
        <v>23</v>
      </c>
      <c r="D13" s="1" t="s">
        <v>24</v>
      </c>
      <c r="E13" s="1" t="s">
        <v>25</v>
      </c>
      <c r="F13" s="1" t="s">
        <v>26</v>
      </c>
      <c r="G13" s="1" t="s">
        <v>27</v>
      </c>
      <c r="H13" t="s">
        <v>30</v>
      </c>
      <c r="J13" s="3"/>
      <c r="K13" s="4" t="s">
        <v>23</v>
      </c>
      <c r="L13" s="4">
        <v>1</v>
      </c>
      <c r="M13" s="4">
        <v>2</v>
      </c>
      <c r="N13" s="4">
        <v>3</v>
      </c>
      <c r="O13" s="4">
        <v>4</v>
      </c>
      <c r="P13" s="4">
        <v>5</v>
      </c>
      <c r="Q13" s="3"/>
    </row>
    <row r="14" spans="1:17" ht="12.75">
      <c r="A14" s="2" t="s">
        <v>9</v>
      </c>
      <c r="B14" s="1">
        <v>14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>
        <v>0</v>
      </c>
      <c r="J14" s="6" t="s">
        <v>28</v>
      </c>
      <c r="K14" s="4" t="s">
        <v>31</v>
      </c>
      <c r="L14" s="4">
        <f>(21/D15)*(SQRT(21/D15))</f>
        <v>0.42758883441942064</v>
      </c>
      <c r="M14" s="4">
        <f>(62/E15)*(SQRT(62/E15))</f>
        <v>3.4797006798893952</v>
      </c>
      <c r="N14" s="4">
        <f>(120/F15)*(SQRT(120/F15))</f>
        <v>5.611726210349296</v>
      </c>
      <c r="O14" s="4"/>
      <c r="P14" s="4"/>
      <c r="Q14" s="3"/>
    </row>
    <row r="15" spans="1:17" ht="12.75">
      <c r="A15" s="2" t="s">
        <v>8</v>
      </c>
      <c r="B15" s="1">
        <v>22.3</v>
      </c>
      <c r="C15" s="1">
        <v>1</v>
      </c>
      <c r="D15" s="1">
        <f aca="true" t="shared" si="0" ref="D15:G17">D6*10</f>
        <v>37</v>
      </c>
      <c r="E15" s="1">
        <f t="shared" si="0"/>
        <v>27</v>
      </c>
      <c r="F15" s="1">
        <f t="shared" si="0"/>
        <v>38</v>
      </c>
      <c r="G15" s="1">
        <f t="shared" si="0"/>
        <v>39</v>
      </c>
      <c r="H15">
        <v>21</v>
      </c>
      <c r="J15" s="6"/>
      <c r="K15" s="4" t="s">
        <v>32</v>
      </c>
      <c r="L15" s="4">
        <f>(21/D16)*(SQRT(21/D16))</f>
        <v>0.1272658268683728</v>
      </c>
      <c r="M15" s="4">
        <f>(62/E16)*(SQRT(62/E16))</f>
        <v>0.8335669254726836</v>
      </c>
      <c r="N15" s="4">
        <f>(120/F16)*(SQRT(120/F16))</f>
        <v>2.4516358635026982</v>
      </c>
      <c r="O15" s="4"/>
      <c r="P15" s="4"/>
      <c r="Q15" s="3"/>
    </row>
    <row r="16" spans="1:17" ht="12.75">
      <c r="A16" s="2" t="s">
        <v>21</v>
      </c>
      <c r="B16" s="1">
        <v>33.7</v>
      </c>
      <c r="C16" s="1">
        <v>2</v>
      </c>
      <c r="D16" s="1">
        <f t="shared" si="0"/>
        <v>83</v>
      </c>
      <c r="E16" s="1">
        <f t="shared" si="0"/>
        <v>70</v>
      </c>
      <c r="F16" s="1">
        <f t="shared" si="0"/>
        <v>66</v>
      </c>
      <c r="G16" s="1">
        <f t="shared" si="0"/>
        <v>67</v>
      </c>
      <c r="H16">
        <v>62</v>
      </c>
      <c r="J16" s="6"/>
      <c r="K16" s="4" t="s">
        <v>33</v>
      </c>
      <c r="L16" s="4">
        <f>(21/D17)*(SQRT(21/D17))</f>
        <v>0.05809475019311125</v>
      </c>
      <c r="M16" s="4">
        <f>(62/E17)*(SQRT(62/E17))</f>
        <v>0.3857524931526891</v>
      </c>
      <c r="N16" s="4">
        <f>(120/F17)*(SQRT(120/F17))</f>
        <v>1.3145341380123985</v>
      </c>
      <c r="O16" s="4"/>
      <c r="P16" s="4"/>
      <c r="Q16" s="3"/>
    </row>
    <row r="17" spans="1:17" ht="12.75">
      <c r="A17" s="2"/>
      <c r="B17" s="1"/>
      <c r="C17" s="1">
        <v>3</v>
      </c>
      <c r="D17" s="1">
        <f t="shared" si="0"/>
        <v>140</v>
      </c>
      <c r="E17" s="1">
        <f t="shared" si="0"/>
        <v>117</v>
      </c>
      <c r="F17" s="1">
        <f t="shared" si="0"/>
        <v>100</v>
      </c>
      <c r="G17" s="1">
        <f t="shared" si="0"/>
        <v>87</v>
      </c>
      <c r="H17">
        <v>120</v>
      </c>
      <c r="J17" s="6"/>
      <c r="K17" s="4" t="s">
        <v>34</v>
      </c>
      <c r="L17" s="4">
        <f>(21/D18)*(SQRT(21/D18))</f>
        <v>0.028898256898746248</v>
      </c>
      <c r="M17" s="4">
        <f>(62/E18)*(SQRT(62/E18))</f>
        <v>0.18207552493908935</v>
      </c>
      <c r="N17" s="4">
        <f>(120/F18)*(SQRT(120/F18))</f>
        <v>0.7155417527999327</v>
      </c>
      <c r="O17" s="4"/>
      <c r="P17" s="4"/>
      <c r="Q17" s="3"/>
    </row>
    <row r="18" spans="1:17" ht="12.75">
      <c r="A18" s="2" t="s">
        <v>15</v>
      </c>
      <c r="B18" s="1">
        <v>3.9</v>
      </c>
      <c r="C18" s="1">
        <v>4</v>
      </c>
      <c r="D18" s="1">
        <f aca="true" t="shared" si="1" ref="D18:G19">D9*10</f>
        <v>223</v>
      </c>
      <c r="E18" s="1">
        <f t="shared" si="1"/>
        <v>193</v>
      </c>
      <c r="F18" s="1">
        <f t="shared" si="1"/>
        <v>150</v>
      </c>
      <c r="G18" s="1">
        <f t="shared" si="1"/>
        <v>140</v>
      </c>
      <c r="J18" s="3" t="s">
        <v>29</v>
      </c>
      <c r="K18" s="3" t="s">
        <v>30</v>
      </c>
      <c r="L18" s="3"/>
      <c r="M18" s="3"/>
      <c r="N18" s="3"/>
      <c r="O18" s="3"/>
      <c r="P18" s="3"/>
      <c r="Q18" s="3"/>
    </row>
    <row r="19" spans="1:7" ht="12.75">
      <c r="A19" s="2" t="s">
        <v>14</v>
      </c>
      <c r="B19" s="1">
        <v>6.7</v>
      </c>
      <c r="C19" s="1">
        <v>5</v>
      </c>
      <c r="D19" s="1">
        <f t="shared" si="1"/>
        <v>337</v>
      </c>
      <c r="E19" s="1">
        <f t="shared" si="1"/>
        <v>303</v>
      </c>
      <c r="F19" s="1">
        <f t="shared" si="1"/>
        <v>214</v>
      </c>
      <c r="G19" s="1">
        <f t="shared" si="1"/>
        <v>202</v>
      </c>
    </row>
    <row r="20" spans="1:2" ht="12.75">
      <c r="A20" s="2" t="s">
        <v>11</v>
      </c>
      <c r="B20" s="1">
        <v>8.7</v>
      </c>
    </row>
    <row r="21" spans="1:2" ht="12.75">
      <c r="A21" s="2" t="s">
        <v>12</v>
      </c>
      <c r="B21" s="1">
        <v>14</v>
      </c>
    </row>
    <row r="22" spans="1:2" ht="12.75">
      <c r="A22" s="2" t="s">
        <v>13</v>
      </c>
      <c r="B22" s="1">
        <v>20.2</v>
      </c>
    </row>
    <row r="23" spans="1:2" ht="12.75">
      <c r="A23" s="2"/>
      <c r="B23" s="1"/>
    </row>
    <row r="24" spans="1:2" ht="12.75">
      <c r="A24" s="2" t="s">
        <v>20</v>
      </c>
      <c r="B24" s="1">
        <v>3.8</v>
      </c>
    </row>
    <row r="25" spans="1:2" ht="12.75">
      <c r="A25" s="2" t="s">
        <v>18</v>
      </c>
      <c r="B25" s="1">
        <v>6.6</v>
      </c>
    </row>
    <row r="26" spans="1:2" ht="12.75">
      <c r="A26" s="2" t="s">
        <v>17</v>
      </c>
      <c r="B26" s="1">
        <v>10</v>
      </c>
    </row>
    <row r="27" spans="1:2" ht="12.75">
      <c r="A27" s="2" t="s">
        <v>16</v>
      </c>
      <c r="B27" s="1">
        <v>15</v>
      </c>
    </row>
    <row r="28" spans="1:2" ht="12.75">
      <c r="A28" s="2" t="s">
        <v>22</v>
      </c>
      <c r="B28" s="1">
        <v>21.4</v>
      </c>
    </row>
    <row r="29" spans="1:2" ht="12.75">
      <c r="A29" s="2"/>
      <c r="B29" s="1"/>
    </row>
    <row r="30" ht="12.75">
      <c r="B30" s="1"/>
    </row>
  </sheetData>
  <mergeCells count="4">
    <mergeCell ref="D4:G4"/>
    <mergeCell ref="J5:J8"/>
    <mergeCell ref="J14:J17"/>
    <mergeCell ref="D12:G1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Brendel Ingenieure NL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von Oelsen</dc:creator>
  <cp:keywords/>
  <dc:description/>
  <cp:lastModifiedBy>Thomas von Oelsen</cp:lastModifiedBy>
  <cp:lastPrinted>2000-02-21T17:29:09Z</cp:lastPrinted>
  <dcterms:created xsi:type="dcterms:W3CDTF">1999-12-06T17:06:36Z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